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440" windowHeight="1243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B16" i="3" l="1"/>
  <c r="C15" i="2"/>
  <c r="B174" i="1"/>
  <c r="B96" i="1" l="1"/>
  <c r="B17" i="1"/>
  <c r="N56" i="1" l="1"/>
  <c r="N54" i="1"/>
  <c r="N104" i="1"/>
  <c r="N103" i="1"/>
  <c r="F89" i="5" l="1"/>
  <c r="E17" i="1" l="1"/>
  <c r="C71" i="5" l="1"/>
  <c r="J71" i="5" s="1"/>
  <c r="K71" i="5" s="1"/>
  <c r="C72" i="5"/>
  <c r="J72" i="5" s="1"/>
  <c r="K72" i="5" s="1"/>
  <c r="C73" i="5"/>
  <c r="J73" i="5" s="1"/>
  <c r="K73" i="5" s="1"/>
  <c r="C74" i="5"/>
  <c r="C75" i="5"/>
  <c r="J75" i="5" s="1"/>
  <c r="K75" i="5" s="1"/>
  <c r="C76" i="5"/>
  <c r="J76" i="5" s="1"/>
  <c r="K76" i="5" s="1"/>
  <c r="C70" i="5"/>
  <c r="C48" i="5"/>
  <c r="J48" i="5" s="1"/>
  <c r="C49" i="5"/>
  <c r="C50" i="5"/>
  <c r="C51" i="5"/>
  <c r="J51" i="5" s="1"/>
  <c r="C52" i="5"/>
  <c r="J52" i="5" s="1"/>
  <c r="C53" i="5"/>
  <c r="C54" i="5"/>
  <c r="J54" i="5" s="1"/>
  <c r="C55" i="5"/>
  <c r="C56" i="5"/>
  <c r="J56" i="5" s="1"/>
  <c r="C57" i="5"/>
  <c r="C58" i="5"/>
  <c r="C59" i="5"/>
  <c r="C60" i="5"/>
  <c r="J60" i="5" s="1"/>
  <c r="C61" i="5"/>
  <c r="C62" i="5"/>
  <c r="J62" i="5" s="1"/>
  <c r="C63" i="5"/>
  <c r="J63" i="5" s="1"/>
  <c r="C64" i="5"/>
  <c r="J64" i="5" s="1"/>
  <c r="C65" i="5"/>
  <c r="C66" i="5"/>
  <c r="C67" i="5"/>
  <c r="J67" i="5" s="1"/>
  <c r="C47" i="5"/>
  <c r="C37" i="5"/>
  <c r="C38" i="5"/>
  <c r="J38" i="5" s="1"/>
  <c r="K38" i="5" s="1"/>
  <c r="C39" i="5"/>
  <c r="J39" i="5" s="1"/>
  <c r="K39" i="5" s="1"/>
  <c r="C40" i="5"/>
  <c r="J40" i="5" s="1"/>
  <c r="K40" i="5" s="1"/>
  <c r="C41" i="5"/>
  <c r="C42" i="5"/>
  <c r="J42" i="5" s="1"/>
  <c r="K42" i="5" s="1"/>
  <c r="C43" i="5"/>
  <c r="C44" i="5"/>
  <c r="J44" i="5" s="1"/>
  <c r="K44" i="5" s="1"/>
  <c r="C36" i="5"/>
  <c r="J36" i="5" s="1"/>
  <c r="K36" i="5" s="1"/>
  <c r="J49" i="5"/>
  <c r="K49" i="5" s="1"/>
  <c r="J53" i="5"/>
  <c r="J55" i="5"/>
  <c r="J57" i="5"/>
  <c r="K57" i="5" s="1"/>
  <c r="J59" i="5"/>
  <c r="J61" i="5"/>
  <c r="J65" i="5"/>
  <c r="K65" i="5" s="1"/>
  <c r="J43" i="5"/>
  <c r="K43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J28" i="5" s="1"/>
  <c r="K28" i="5" s="1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K61" i="5" l="1"/>
  <c r="K53" i="5"/>
  <c r="K62" i="5"/>
  <c r="K54" i="5"/>
  <c r="K64" i="5"/>
  <c r="K60" i="5"/>
  <c r="K56" i="5"/>
  <c r="K52" i="5"/>
  <c r="K48" i="5"/>
  <c r="J66" i="5"/>
  <c r="K66" i="5" s="1"/>
  <c r="J58" i="5"/>
  <c r="K58" i="5" s="1"/>
  <c r="J50" i="5"/>
  <c r="K50" i="5" s="1"/>
  <c r="K67" i="5"/>
  <c r="K63" i="5"/>
  <c r="K59" i="5"/>
  <c r="K55" i="5"/>
  <c r="K51" i="5"/>
  <c r="J74" i="5"/>
  <c r="K74" i="5" s="1"/>
  <c r="J70" i="5"/>
  <c r="K70" i="5" s="1"/>
  <c r="J47" i="5"/>
  <c r="K47" i="5" s="1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E34" i="2" l="1"/>
  <c r="E49" i="2"/>
  <c r="D75" i="1"/>
  <c r="B70" i="1"/>
  <c r="D30" i="1"/>
  <c r="E31" i="2"/>
  <c r="C142" i="1"/>
  <c r="C219" i="1"/>
  <c r="D219" i="1" s="1"/>
  <c r="C217" i="1"/>
  <c r="E143" i="1"/>
  <c r="C42" i="3"/>
  <c r="C118" i="3" s="1"/>
  <c r="C233" i="1"/>
  <c r="C153" i="1"/>
  <c r="C69" i="3"/>
  <c r="C145" i="3" s="1"/>
  <c r="C29" i="3"/>
  <c r="C105" i="3" s="1"/>
  <c r="C25" i="3"/>
  <c r="C101" i="3" s="1"/>
  <c r="D101" i="3" s="1"/>
  <c r="C104" i="1"/>
  <c r="D104" i="1" s="1"/>
  <c r="C180" i="1"/>
  <c r="D180" i="1" s="1"/>
  <c r="C232" i="1"/>
  <c r="D232" i="1" s="1"/>
  <c r="C137" i="1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33" i="1"/>
  <c r="C27" i="3"/>
  <c r="C103" i="3" s="1"/>
  <c r="C107" i="1"/>
  <c r="D107" i="1" s="1"/>
  <c r="C227" i="1"/>
  <c r="C75" i="3"/>
  <c r="C151" i="3" s="1"/>
  <c r="C136" i="1"/>
  <c r="C183" i="1"/>
  <c r="C211" i="1"/>
  <c r="C215" i="1"/>
  <c r="C218" i="1"/>
  <c r="C134" i="1"/>
  <c r="C222" i="1"/>
  <c r="D222" i="1" s="1"/>
  <c r="C204" i="1"/>
  <c r="D204" i="1" s="1"/>
  <c r="C126" i="1"/>
  <c r="C46" i="3" s="1"/>
  <c r="C122" i="3" s="1"/>
  <c r="C112" i="1"/>
  <c r="D112" i="1" s="1"/>
  <c r="C117" i="1"/>
  <c r="D117" i="1" s="1"/>
  <c r="C132" i="1"/>
  <c r="C52" i="3" s="1"/>
  <c r="C128" i="3" s="1"/>
  <c r="C196" i="1"/>
  <c r="D196" i="1" s="1"/>
  <c r="C38" i="3"/>
  <c r="C114" i="3" s="1"/>
  <c r="C118" i="1"/>
  <c r="D118" i="1" s="1"/>
  <c r="C28" i="3"/>
  <c r="C104" i="3" s="1"/>
  <c r="C145" i="1"/>
  <c r="C19" i="3"/>
  <c r="D19" i="3" s="1"/>
  <c r="C127" i="1"/>
  <c r="C146" i="1"/>
  <c r="C155" i="1"/>
  <c r="D155" i="1" s="1"/>
  <c r="C177" i="1"/>
  <c r="C109" i="1"/>
  <c r="C198" i="1"/>
  <c r="D198" i="1" s="1"/>
  <c r="C40" i="3"/>
  <c r="C116" i="3" s="1"/>
  <c r="C24" i="3"/>
  <c r="C100" i="3" s="1"/>
  <c r="C99" i="1"/>
  <c r="D99" i="1" s="1"/>
  <c r="C103" i="1"/>
  <c r="D103" i="1" s="1"/>
  <c r="C187" i="1"/>
  <c r="D187" i="1" s="1"/>
  <c r="C213" i="1"/>
  <c r="D213" i="1" s="1"/>
  <c r="C135" i="1"/>
  <c r="C143" i="1"/>
  <c r="C221" i="1"/>
  <c r="C102" i="1"/>
  <c r="D102" i="1" s="1"/>
  <c r="C208" i="1"/>
  <c r="D208" i="1" s="1"/>
  <c r="C188" i="1"/>
  <c r="D188" i="1" s="1"/>
  <c r="C115" i="1"/>
  <c r="D115" i="1" s="1"/>
  <c r="C144" i="1"/>
  <c r="C96" i="1"/>
  <c r="D96" i="1" s="1"/>
  <c r="C16" i="3"/>
  <c r="C92" i="3" s="1"/>
  <c r="D92" i="3" s="1"/>
  <c r="C174" i="1"/>
  <c r="D174" i="1" s="1"/>
  <c r="C121" i="1"/>
  <c r="D121" i="1" s="1"/>
  <c r="C206" i="1"/>
  <c r="D206" i="1" s="1"/>
  <c r="C128" i="1"/>
  <c r="C231" i="1"/>
  <c r="C209" i="1"/>
  <c r="C131" i="1"/>
  <c r="C73" i="3"/>
  <c r="C149" i="3" s="1"/>
  <c r="C154" i="1"/>
  <c r="D154" i="1" s="1"/>
  <c r="C35" i="3"/>
  <c r="C111" i="3" s="1"/>
  <c r="D111" i="3" s="1"/>
  <c r="C74" i="3"/>
  <c r="C150" i="3" s="1"/>
  <c r="C22" i="3"/>
  <c r="C98" i="3" s="1"/>
  <c r="D98" i="3" s="1"/>
  <c r="C108" i="1"/>
  <c r="D108" i="1" s="1"/>
  <c r="C129" i="1"/>
  <c r="C210" i="1"/>
  <c r="C182" i="1"/>
  <c r="D182" i="1" s="1"/>
  <c r="C149" i="1"/>
  <c r="D149" i="1" s="1"/>
  <c r="C105" i="1"/>
  <c r="D105" i="1" s="1"/>
  <c r="C212" i="1"/>
  <c r="D212" i="1" s="1"/>
  <c r="C214" i="1"/>
  <c r="C43" i="3"/>
  <c r="C119" i="3" s="1"/>
  <c r="C201" i="1"/>
  <c r="D201" i="1" s="1"/>
  <c r="C21" i="3"/>
  <c r="C97" i="3" s="1"/>
  <c r="C101" i="1"/>
  <c r="D101" i="1" s="1"/>
  <c r="C130" i="1"/>
  <c r="C123" i="1"/>
  <c r="D123" i="1" s="1"/>
  <c r="C97" i="1"/>
  <c r="D97" i="1" s="1"/>
  <c r="C17" i="3"/>
  <c r="C93" i="3" s="1"/>
  <c r="C150" i="1"/>
  <c r="D150" i="1" s="1"/>
  <c r="C228" i="1"/>
  <c r="D228" i="1" s="1"/>
  <c r="C70" i="3"/>
  <c r="C146" i="3" s="1"/>
  <c r="C98" i="1"/>
  <c r="D98" i="1" s="1"/>
  <c r="C18" i="3"/>
  <c r="C94" i="3" s="1"/>
  <c r="C176" i="1"/>
  <c r="D176" i="1" s="1"/>
  <c r="C106" i="1"/>
  <c r="D106" i="1" s="1"/>
  <c r="C184" i="1"/>
  <c r="D184" i="1" s="1"/>
  <c r="C26" i="3"/>
  <c r="C102" i="3" s="1"/>
  <c r="C32" i="3"/>
  <c r="D32" i="3" s="1"/>
  <c r="C190" i="1"/>
  <c r="C41" i="3"/>
  <c r="C117" i="3" s="1"/>
  <c r="C199" i="1"/>
  <c r="D199" i="1" s="1"/>
  <c r="C181" i="1"/>
  <c r="C23" i="3"/>
  <c r="C99" i="3" s="1"/>
  <c r="C200" i="1"/>
  <c r="D200" i="1" s="1"/>
  <c r="C122" i="1"/>
  <c r="D122" i="1" s="1"/>
  <c r="C140" i="1"/>
  <c r="C110" i="1"/>
  <c r="D110" i="1" s="1"/>
  <c r="C30" i="3"/>
  <c r="C106" i="3" s="1"/>
  <c r="C194" i="1"/>
  <c r="C116" i="1"/>
  <c r="D116" i="1" s="1"/>
  <c r="C36" i="3"/>
  <c r="C112" i="3" s="1"/>
  <c r="C39" i="3"/>
  <c r="C115" i="3" s="1"/>
  <c r="C197" i="1"/>
  <c r="D197" i="1" s="1"/>
  <c r="C119" i="1"/>
  <c r="D119" i="1" s="1"/>
  <c r="C230" i="1"/>
  <c r="C152" i="1"/>
  <c r="D152" i="1" s="1"/>
  <c r="C72" i="3"/>
  <c r="C148" i="3" s="1"/>
  <c r="C205" i="1"/>
  <c r="D205" i="1" s="1"/>
  <c r="C20" i="3"/>
  <c r="C96" i="3" s="1"/>
  <c r="C178" i="1"/>
  <c r="C71" i="3"/>
  <c r="C147" i="3" s="1"/>
  <c r="C229" i="1"/>
  <c r="C151" i="1"/>
  <c r="D151" i="1" s="1"/>
  <c r="C111" i="1"/>
  <c r="D111" i="1" s="1"/>
  <c r="C189" i="1"/>
  <c r="D189" i="1" s="1"/>
  <c r="C37" i="3"/>
  <c r="C113" i="3" s="1"/>
  <c r="C195" i="1"/>
  <c r="D195" i="1" s="1"/>
  <c r="C216" i="1"/>
  <c r="D216" i="1" s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C49" i="3"/>
  <c r="C125" i="3" s="1"/>
  <c r="D135" i="1"/>
  <c r="C55" i="3"/>
  <c r="C131" i="3" s="1"/>
  <c r="D131" i="3" s="1"/>
  <c r="D127" i="1"/>
  <c r="C47" i="3"/>
  <c r="C123" i="3" s="1"/>
  <c r="D137" i="1"/>
  <c r="C57" i="3"/>
  <c r="C133" i="3" s="1"/>
  <c r="D131" i="1"/>
  <c r="C51" i="3"/>
  <c r="C127" i="3" s="1"/>
  <c r="D128" i="1"/>
  <c r="C48" i="3"/>
  <c r="C124" i="3" s="1"/>
  <c r="D146" i="1"/>
  <c r="C66" i="3"/>
  <c r="C142" i="3" s="1"/>
  <c r="D132" i="1"/>
  <c r="D144" i="1"/>
  <c r="F144" i="1" s="1"/>
  <c r="G144" i="1" s="1"/>
  <c r="H144" i="1" s="1"/>
  <c r="K144" i="1" s="1"/>
  <c r="D87" i="4" s="1"/>
  <c r="C64" i="3"/>
  <c r="C140" i="3" s="1"/>
  <c r="D134" i="1"/>
  <c r="C54" i="3"/>
  <c r="C130" i="3" s="1"/>
  <c r="D136" i="1"/>
  <c r="F136" i="1" s="1"/>
  <c r="G136" i="1" s="1"/>
  <c r="H136" i="1" s="1"/>
  <c r="K136" i="1" s="1"/>
  <c r="D79" i="4" s="1"/>
  <c r="C56" i="3"/>
  <c r="C132" i="3" s="1"/>
  <c r="D138" i="1"/>
  <c r="C58" i="3"/>
  <c r="C134" i="3" s="1"/>
  <c r="D140" i="1"/>
  <c r="F140" i="1" s="1"/>
  <c r="G140" i="1" s="1"/>
  <c r="H140" i="1" s="1"/>
  <c r="I140" i="1" s="1"/>
  <c r="J140" i="1" s="1"/>
  <c r="C60" i="3"/>
  <c r="C136" i="3" s="1"/>
  <c r="D143" i="1"/>
  <c r="F143" i="1" s="1"/>
  <c r="G143" i="1" s="1"/>
  <c r="H143" i="1" s="1"/>
  <c r="I143" i="1" s="1"/>
  <c r="J143" i="1" s="1"/>
  <c r="C63" i="3"/>
  <c r="C139" i="3" s="1"/>
  <c r="D130" i="1"/>
  <c r="F130" i="1" s="1"/>
  <c r="G130" i="1" s="1"/>
  <c r="H130" i="1" s="1"/>
  <c r="K130" i="1" s="1"/>
  <c r="D73" i="4" s="1"/>
  <c r="C50" i="3"/>
  <c r="C126" i="3" s="1"/>
  <c r="D145" i="1"/>
  <c r="C65" i="3"/>
  <c r="C141" i="3" s="1"/>
  <c r="D133" i="1"/>
  <c r="F133" i="1" s="1"/>
  <c r="G133" i="1" s="1"/>
  <c r="H133" i="1" s="1"/>
  <c r="I133" i="1" s="1"/>
  <c r="J133" i="1" s="1"/>
  <c r="C53" i="3"/>
  <c r="C129" i="3" s="1"/>
  <c r="D142" i="1"/>
  <c r="C62" i="3"/>
  <c r="C138" i="3" s="1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223" i="1" s="1"/>
  <c r="F223" i="1" s="1"/>
  <c r="G223" i="1" s="1"/>
  <c r="H223" i="1" s="1"/>
  <c r="D130" i="3"/>
  <c r="C220" i="1"/>
  <c r="D220" i="1" s="1"/>
  <c r="F220" i="1" s="1"/>
  <c r="G220" i="1" s="1"/>
  <c r="H220" i="1" s="1"/>
  <c r="I220" i="1" s="1"/>
  <c r="J220" i="1" s="1"/>
  <c r="C141" i="1"/>
  <c r="C139" i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01" i="1"/>
  <c r="J201" i="1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26" i="3"/>
  <c r="D138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11" i="1" l="1"/>
  <c r="J211" i="1" s="1"/>
  <c r="D139" i="1"/>
  <c r="F139" i="1" s="1"/>
  <c r="G139" i="1" s="1"/>
  <c r="H139" i="1" s="1"/>
  <c r="K139" i="1" s="1"/>
  <c r="D82" i="4" s="1"/>
  <c r="C59" i="3"/>
  <c r="C135" i="3" s="1"/>
  <c r="D135" i="3" s="1"/>
  <c r="D141" i="1"/>
  <c r="F141" i="1" s="1"/>
  <c r="G141" i="1" s="1"/>
  <c r="H141" i="1" s="1"/>
  <c r="I141" i="1" s="1"/>
  <c r="J141" i="1" s="1"/>
  <c r="C61" i="3"/>
  <c r="C137" i="3" s="1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K141" i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D61" i="3" l="1"/>
  <c r="I20" i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<sst xmlns="http://schemas.openxmlformats.org/spreadsheetml/2006/main" count="691" uniqueCount="195">
  <si>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</si>
  <si>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</si>
  <si>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</si>
  <si>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</si>
  <si>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</si>
  <si>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</si>
  <si>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</si>
  <si>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</si>
  <si>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</si>
  <si>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</si>
  <si>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</si>
  <si>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</si>
  <si>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</si>
  <si>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</si>
  <si>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</si>
  <si>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</si>
  <si>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</si>
  <si>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</si>
  <si>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</si>
  <si>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</si>
  <si>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</si>
  <si>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</si>
  <si>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</si>
  <si>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</si>
  <si>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</si>
  <si>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</si>
  <si>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</si>
  <si>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</si>
  <si>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</si>
  <si>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</si>
  <si>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</si>
  <si>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</si>
  <si>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</si>
  <si>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</si>
  <si>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</si>
  <si>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</si>
  <si>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</si>
  <si>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</si>
  <si>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</si>
  <si>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</si>
  <si>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</si>
  <si>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</si>
  <si>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</si>
  <si>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</si>
  <si>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</si>
  <si>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</si>
  <si>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</si>
  <si>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</si>
  <si>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</si>
  <si>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</si>
  <si>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</si>
  <si>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</si>
  <si>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</si>
  <si>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</si>
  <si>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</si>
  <si>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</si>
  <si>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</si>
  <si>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</si>
  <si>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</si>
  <si>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</si>
  <si>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</si>
  <si>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</si>
  <si>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</si>
  <si>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</si>
  <si>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</si>
  <si>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</si>
  <si>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</si>
  <si>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</si>
  <si>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</si>
  <si>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</si>
  <si>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</si>
  <si>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</si>
  <si>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</si>
  <si>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</si>
  <si>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</si>
  <si>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</si>
  <si>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</si>
  <si>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</si>
  <si>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</si>
  <si>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</si>
  <si>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</si>
  <si>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</si>
  <si>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</si>
  <si>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</si>
  <si>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</si>
  <si>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</si>
  <si>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</si>
  <si>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</si>
  <si>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</si>
  <si>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</si>
  <si>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</si>
  <si>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</si>
  <si>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</si>
  <si>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</si>
  <si>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</si>
  <si>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</si>
  <si>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</si>
  <si>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</si>
  <si>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</si>
  <si>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</si>
  <si>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</si>
  <si>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</si>
  <si>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</si>
  <si>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</si>
  <si>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</si>
  <si>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</si>
  <si>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</si>
  <si>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</si>
  <si>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</si>
  <si>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</si>
  <si>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</si>
  <si>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</si>
  <si>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</si>
  <si>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</si>
  <si>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</si>
  <si>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</si>
  <si>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</si>
  <si>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</si>
  <si>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</si>
  <si>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</si>
  <si>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</si>
  <si>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</si>
  <si>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</si>
  <si>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</si>
  <si>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</si>
  <si>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</si>
  <si>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</si>
  <si>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</si>
  <si>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</si>
  <si>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</si>
  <si>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</si>
  <si>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</si>
  <si>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</si>
  <si>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</si>
  <si>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</si>
  <si>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</si>
  <si>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</si>
  <si>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</si>
  <si>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</si>
  <si>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</si>
  <si>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</si>
  <si>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</si>
  <si>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</si>
  <si>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</si>
  <si>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</si>
  <si>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</si>
  <si>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</si>
  <si>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</si>
  <si>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</si>
  <si>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</si>
  <si>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</si>
  <si>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</si>
  <si>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</si>
  <si>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</si>
  <si>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</si>
  <si>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</si>
  <si>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</si>
  <si>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</si>
  <si>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</si>
  <si>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</si>
  <si>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</si>
  <si>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</si>
  <si>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</si>
  <si>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</si>
  <si>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</si>
  <si>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</si>
  <si>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</si>
  <si>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</si>
  <si>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</si>
  <si>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</si>
  <si>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</si>
  <si>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</si>
  <si>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</si>
  <si>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</si>
  <si>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</si>
  <si>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</si>
  <si>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</si>
  <si>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</si>
  <si>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</si>
  <si>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</si>
  <si>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</si>
  <si>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</si>
  <si>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</si>
  <si>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</si>
  <si>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</si>
  <si>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</si>
  <si>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</si>
  <si>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</si>
  <si>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</si>
  <si>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</si>
  <si>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05 April 2017</t>
  </si>
  <si>
    <t>EFFECTIVE 05 APRIL 2017</t>
  </si>
  <si>
    <t>be sold at any place in South Africa is R901.00 cents per litre,</t>
  </si>
  <si>
    <t>These Regulations will come into operation at 00h01 on 05 April  2017</t>
  </si>
  <si>
    <t>These Regulations will come into operation at 00h01 on 05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</si>
</sst>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April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28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017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E1" sqref="E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191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1438.8429999999998</v>
      </c>
      <c r="C17" s="287">
        <f>I17</f>
        <v>38.456319999999998</v>
      </c>
      <c r="D17" s="285">
        <f>ROUND(SUM($B$17,C17),3)</f>
        <v>1477.299</v>
      </c>
      <c r="E17" s="285">
        <f>ROUND(D17+(D17*$E$15),3)</f>
        <v>1698.894</v>
      </c>
      <c r="F17" s="285">
        <f>ROUND(E17+(E17*$F$15),3)</f>
        <v>1936.739</v>
      </c>
      <c r="G17" s="285">
        <f>ROUND(F17,0)</f>
        <v>1937</v>
      </c>
      <c r="H17" s="289">
        <f>G17</f>
        <v>1937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-2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1485.691</v>
      </c>
      <c r="E18" s="286">
        <f t="shared" ref="E18:E33" si="2">ROUND(D18+(D18*$E$15),3)</f>
        <v>1708.5450000000001</v>
      </c>
      <c r="F18" s="286">
        <f t="shared" ref="F18:F32" si="3">ROUND(E18+(E18*$F$15),3)</f>
        <v>1947.741</v>
      </c>
      <c r="G18" s="286">
        <f t="shared" ref="G18:G33" si="4">ROUND(F18,0)</f>
        <v>1948</v>
      </c>
      <c r="H18" s="290">
        <f t="shared" ref="H18:H33" si="5">IF(G18-L18=$H$17-$L$17,G18,IF(G18-L18&lt;$G$17-$L$17,G18+0,IF(G18-L18&gt;$G$17-$L$17,G18-0,FALSE)))</f>
        <v>1948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-2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1491.9380000000001</v>
      </c>
      <c r="E19" s="286">
        <f t="shared" si="2"/>
        <v>1715.729</v>
      </c>
      <c r="F19" s="286">
        <f t="shared" si="3"/>
        <v>1955.931</v>
      </c>
      <c r="G19" s="286">
        <f t="shared" si="4"/>
        <v>1956</v>
      </c>
      <c r="H19" s="290">
        <f t="shared" si="5"/>
        <v>1956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-2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1502.7429999999999</v>
      </c>
      <c r="E20" s="286">
        <f t="shared" si="2"/>
        <v>1728.154</v>
      </c>
      <c r="F20" s="286">
        <f t="shared" si="3"/>
        <v>1970.096</v>
      </c>
      <c r="G20" s="286">
        <f t="shared" si="4"/>
        <v>1970</v>
      </c>
      <c r="H20" s="290">
        <f t="shared" si="5"/>
        <v>1970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-2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1517.3610000000001</v>
      </c>
      <c r="E21" s="286">
        <f t="shared" si="2"/>
        <v>1744.9649999999999</v>
      </c>
      <c r="F21" s="286">
        <f t="shared" si="3"/>
        <v>1989.26</v>
      </c>
      <c r="G21" s="286">
        <f t="shared" si="4"/>
        <v>1989</v>
      </c>
      <c r="H21" s="290">
        <f t="shared" si="5"/>
        <v>1989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-1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1537.0139999999999</v>
      </c>
      <c r="E22" s="286">
        <f t="shared" si="2"/>
        <v>1767.566</v>
      </c>
      <c r="F22" s="286">
        <f t="shared" si="3"/>
        <v>2015.0250000000001</v>
      </c>
      <c r="G22" s="286">
        <f t="shared" si="4"/>
        <v>2015</v>
      </c>
      <c r="H22" s="290">
        <f t="shared" si="5"/>
        <v>2015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0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1553.4970000000001</v>
      </c>
      <c r="E23" s="286">
        <f t="shared" si="2"/>
        <v>1786.5219999999999</v>
      </c>
      <c r="F23" s="286">
        <f t="shared" si="3"/>
        <v>2036.635</v>
      </c>
      <c r="G23" s="286">
        <f t="shared" si="4"/>
        <v>2037</v>
      </c>
      <c r="H23" s="290">
        <f t="shared" si="5"/>
        <v>2037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1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1587.9649999999999</v>
      </c>
      <c r="E24" s="286">
        <f t="shared" si="2"/>
        <v>1826.16</v>
      </c>
      <c r="F24" s="286">
        <f t="shared" si="3"/>
        <v>2081.8220000000001</v>
      </c>
      <c r="G24" s="286">
        <f t="shared" si="4"/>
        <v>2082</v>
      </c>
      <c r="H24" s="290">
        <f t="shared" si="5"/>
        <v>2082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3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1619.5840000000001</v>
      </c>
      <c r="E25" s="286">
        <f t="shared" si="2"/>
        <v>1862.5219999999999</v>
      </c>
      <c r="F25" s="286">
        <f t="shared" si="3"/>
        <v>2123.2750000000001</v>
      </c>
      <c r="G25" s="286">
        <f t="shared" si="4"/>
        <v>2123</v>
      </c>
      <c r="H25" s="290">
        <f t="shared" si="5"/>
        <v>2123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4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1648.001</v>
      </c>
      <c r="E26" s="286">
        <f t="shared" si="2"/>
        <v>1895.201</v>
      </c>
      <c r="F26" s="286">
        <f t="shared" si="3"/>
        <v>2160.529</v>
      </c>
      <c r="G26" s="286">
        <f t="shared" si="4"/>
        <v>2161</v>
      </c>
      <c r="H26" s="290">
        <f t="shared" si="5"/>
        <v>2161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6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1676.4190000000001</v>
      </c>
      <c r="E27" s="286">
        <f>ROUND(D27+(D27*$E$15),3)</f>
        <v>1927.8820000000001</v>
      </c>
      <c r="F27" s="286">
        <f t="shared" si="3"/>
        <v>2197.7849999999999</v>
      </c>
      <c r="G27" s="286">
        <f t="shared" si="4"/>
        <v>2198</v>
      </c>
      <c r="H27" s="290">
        <f t="shared" si="5"/>
        <v>2198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7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1782.028</v>
      </c>
      <c r="E28" s="286">
        <f t="shared" si="2"/>
        <v>2049.3319999999999</v>
      </c>
      <c r="F28" s="286">
        <f t="shared" si="3"/>
        <v>2336.2379999999998</v>
      </c>
      <c r="G28" s="286">
        <f t="shared" si="4"/>
        <v>2336</v>
      </c>
      <c r="H28" s="290">
        <f t="shared" si="5"/>
        <v>2336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11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1660.3920000000001</v>
      </c>
      <c r="E29" s="286">
        <f t="shared" si="2"/>
        <v>1909.451</v>
      </c>
      <c r="F29" s="286">
        <f t="shared" si="3"/>
        <v>2176.7739999999999</v>
      </c>
      <c r="G29" s="286">
        <f t="shared" si="4"/>
        <v>2177</v>
      </c>
      <c r="H29" s="290">
        <f t="shared" si="5"/>
        <v>2177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6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1709.519</v>
      </c>
      <c r="E30" s="286">
        <f t="shared" si="2"/>
        <v>1965.9469999999999</v>
      </c>
      <c r="F30" s="286">
        <f t="shared" si="3"/>
        <v>2241.1799999999998</v>
      </c>
      <c r="G30" s="286">
        <f t="shared" si="4"/>
        <v>2241</v>
      </c>
      <c r="H30" s="290">
        <f t="shared" si="5"/>
        <v>2241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8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1702.557</v>
      </c>
      <c r="E31" s="286">
        <f t="shared" si="2"/>
        <v>1957.941</v>
      </c>
      <c r="F31" s="286">
        <f t="shared" si="3"/>
        <v>2232.0529999999999</v>
      </c>
      <c r="G31" s="286">
        <f t="shared" si="4"/>
        <v>2232</v>
      </c>
      <c r="H31" s="290">
        <f t="shared" si="5"/>
        <v>2232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8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1553.4970000000001</v>
      </c>
      <c r="E32" s="286">
        <f t="shared" si="2"/>
        <v>1786.5219999999999</v>
      </c>
      <c r="F32" s="286">
        <f t="shared" si="3"/>
        <v>2036.635</v>
      </c>
      <c r="G32" s="286">
        <f t="shared" si="4"/>
        <v>2037</v>
      </c>
      <c r="H32" s="290">
        <f t="shared" si="5"/>
        <v>2037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1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1702.557</v>
      </c>
      <c r="E33" s="286">
        <f t="shared" si="2"/>
        <v>1957.941</v>
      </c>
      <c r="F33" s="286">
        <f>ROUND(E33+(E33*$F$15),3)</f>
        <v>2232.0529999999999</v>
      </c>
      <c r="G33" s="286">
        <f t="shared" si="4"/>
        <v>2232</v>
      </c>
      <c r="H33" s="290">
        <f t="shared" si="5"/>
        <v>2232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8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1438.8429999999998</v>
      </c>
      <c r="C36" s="288">
        <f>I36</f>
        <v>65.568439999999995</v>
      </c>
      <c r="D36" s="286">
        <f t="shared" ref="D36:D44" si="9">ROUND(SUM($B$17,C36),3)</f>
        <v>1504.4110000000001</v>
      </c>
      <c r="E36" s="286">
        <f t="shared" ref="E36:E44" si="10">ROUND(D36+(D36*$E$15),3)</f>
        <v>1730.0730000000001</v>
      </c>
      <c r="F36" s="286">
        <f t="shared" ref="F36:F44" si="11">ROUND(E36+(E36*$F$15),3)</f>
        <v>1972.2829999999999</v>
      </c>
      <c r="G36" s="286">
        <f t="shared" ref="G36:G44" si="12">ROUND(F36,0)</f>
        <v>1972</v>
      </c>
      <c r="H36" s="290">
        <f t="shared" ref="H36:H44" si="13">IF(G36-L36=$H$17-$L$17,G36,IF(G36-L36&lt;$G$17-$L$17,G36+0,IF(G36-L36&gt;$G$17-$L$17,G36-0,FALSE)))</f>
        <v>1972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-2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1522.925</v>
      </c>
      <c r="E37" s="286">
        <f t="shared" si="10"/>
        <v>1751.364</v>
      </c>
      <c r="F37" s="286">
        <f t="shared" si="11"/>
        <v>1996.5550000000001</v>
      </c>
      <c r="G37" s="286">
        <f t="shared" si="12"/>
        <v>1997</v>
      </c>
      <c r="H37" s="290">
        <f t="shared" si="13"/>
        <v>1997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0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1515.0820000000001</v>
      </c>
      <c r="E38" s="286">
        <f t="shared" si="10"/>
        <v>1742.3440000000001</v>
      </c>
      <c r="F38" s="286">
        <f t="shared" si="11"/>
        <v>1986.2719999999999</v>
      </c>
      <c r="G38" s="286">
        <f t="shared" si="12"/>
        <v>1986</v>
      </c>
      <c r="H38" s="290">
        <f t="shared" si="13"/>
        <v>1986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-1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1525.287</v>
      </c>
      <c r="E39" s="286">
        <f t="shared" si="10"/>
        <v>1754.08</v>
      </c>
      <c r="F39" s="286">
        <f t="shared" si="11"/>
        <v>1999.6510000000001</v>
      </c>
      <c r="G39" s="286">
        <f t="shared" si="12"/>
        <v>2000</v>
      </c>
      <c r="H39" s="290">
        <f t="shared" si="13"/>
        <v>2000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0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1550.41</v>
      </c>
      <c r="E40" s="286">
        <f t="shared" si="10"/>
        <v>1782.972</v>
      </c>
      <c r="F40" s="286">
        <f t="shared" si="11"/>
        <v>2032.588</v>
      </c>
      <c r="G40" s="286">
        <f t="shared" si="12"/>
        <v>2033</v>
      </c>
      <c r="H40" s="290">
        <f t="shared" si="13"/>
        <v>2033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1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1543.489</v>
      </c>
      <c r="E41" s="286">
        <f t="shared" si="10"/>
        <v>1775.0119999999999</v>
      </c>
      <c r="F41" s="286">
        <f t="shared" si="11"/>
        <v>2023.5139999999999</v>
      </c>
      <c r="G41" s="286">
        <f t="shared" si="12"/>
        <v>2024</v>
      </c>
      <c r="H41" s="290">
        <f t="shared" si="13"/>
        <v>2024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1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1562.386</v>
      </c>
      <c r="E42" s="286">
        <f t="shared" si="10"/>
        <v>1796.7439999999999</v>
      </c>
      <c r="F42" s="286">
        <f t="shared" si="11"/>
        <v>2048.288</v>
      </c>
      <c r="G42" s="286">
        <f t="shared" si="12"/>
        <v>2048</v>
      </c>
      <c r="H42" s="290">
        <f t="shared" si="13"/>
        <v>2048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1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1573.5229999999999</v>
      </c>
      <c r="E43" s="286">
        <f t="shared" si="10"/>
        <v>1809.5509999999999</v>
      </c>
      <c r="F43" s="286">
        <f t="shared" si="11"/>
        <v>2062.8879999999999</v>
      </c>
      <c r="G43" s="286">
        <f t="shared" si="12"/>
        <v>2063</v>
      </c>
      <c r="H43" s="290">
        <f t="shared" si="13"/>
        <v>2063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2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1584.297</v>
      </c>
      <c r="E44" s="286">
        <f t="shared" si="10"/>
        <v>1821.942</v>
      </c>
      <c r="F44" s="286">
        <f t="shared" si="11"/>
        <v>2077.0140000000001</v>
      </c>
      <c r="G44" s="286">
        <f t="shared" si="12"/>
        <v>2077</v>
      </c>
      <c r="H44" s="290">
        <f t="shared" si="13"/>
        <v>2077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2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1537.4290000000001</v>
      </c>
      <c r="E47" s="286">
        <f t="shared" ref="E47:E67" si="18">ROUND(D47+(D47*$E$15),3)</f>
        <v>1768.0429999999999</v>
      </c>
      <c r="F47" s="286">
        <f t="shared" ref="F47:F67" si="19">ROUND(E47+(E47*$F$15),3)</f>
        <v>2015.569</v>
      </c>
      <c r="G47" s="286">
        <f t="shared" ref="G47:G67" si="20">ROUND(F47,0)</f>
        <v>2016</v>
      </c>
      <c r="H47" s="290">
        <f t="shared" ref="H47:H52" si="21">IF(G47-L47=$H$17-$L$17,G47,IF(G47-L47&lt;$G$17-$L$17,G47+0,IF(G47-L47&gt;$G$17-$L$17,G47-0,FALSE)))</f>
        <v>2016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0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1546.432</v>
      </c>
      <c r="E48" s="286">
        <f t="shared" si="18"/>
        <v>1778.3969999999999</v>
      </c>
      <c r="F48" s="286">
        <f t="shared" si="19"/>
        <v>2027.373</v>
      </c>
      <c r="G48" s="286">
        <f t="shared" si="20"/>
        <v>2027</v>
      </c>
      <c r="H48" s="290">
        <f t="shared" si="21"/>
        <v>2027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0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1570.84</v>
      </c>
      <c r="E49" s="286">
        <f t="shared" si="18"/>
        <v>1806.4659999999999</v>
      </c>
      <c r="F49" s="286">
        <f t="shared" si="19"/>
        <v>2059.3710000000001</v>
      </c>
      <c r="G49" s="286">
        <f t="shared" si="20"/>
        <v>2059</v>
      </c>
      <c r="H49" s="290">
        <f t="shared" si="21"/>
        <v>2059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1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1599.6410000000001</v>
      </c>
      <c r="E50" s="286">
        <f t="shared" si="18"/>
        <v>1839.587</v>
      </c>
      <c r="F50" s="286">
        <f t="shared" si="19"/>
        <v>2097.1289999999999</v>
      </c>
      <c r="G50" s="286">
        <f t="shared" si="20"/>
        <v>2097</v>
      </c>
      <c r="H50" s="290">
        <f t="shared" si="21"/>
        <v>2097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3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1621.1379999999999</v>
      </c>
      <c r="E51" s="291">
        <f t="shared" si="18"/>
        <v>1864.309</v>
      </c>
      <c r="F51" s="291">
        <f t="shared" si="19"/>
        <v>2125.3119999999999</v>
      </c>
      <c r="G51" s="291">
        <f t="shared" si="20"/>
        <v>2125</v>
      </c>
      <c r="H51" s="348">
        <f t="shared" si="21"/>
        <v>2125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4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1646.82</v>
      </c>
      <c r="E52" s="286">
        <f t="shared" si="18"/>
        <v>1893.8430000000001</v>
      </c>
      <c r="F52" s="286">
        <f t="shared" si="19"/>
        <v>2158.9810000000002</v>
      </c>
      <c r="G52" s="286">
        <f t="shared" si="20"/>
        <v>2159</v>
      </c>
      <c r="H52" s="290">
        <f t="shared" si="21"/>
        <v>2159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5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1666.2550000000001</v>
      </c>
      <c r="E53" s="286">
        <f t="shared" si="18"/>
        <v>1916.193</v>
      </c>
      <c r="F53" s="286">
        <f t="shared" si="19"/>
        <v>2184.46</v>
      </c>
      <c r="G53" s="286">
        <f t="shared" si="20"/>
        <v>2184</v>
      </c>
      <c r="H53" s="290">
        <f t="shared" ref="H53:H67" si="25">IF(G53-L53=$H$17-$L$17,G53,IF(G53-L53&lt;$G$17-$L$17,G53+0,IF(G53-L53&gt;$G$17-$L$17,G53-0,FALSE)))</f>
        <v>2184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5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1703.7380000000001</v>
      </c>
      <c r="E54" s="286">
        <f t="shared" si="18"/>
        <v>1959.299</v>
      </c>
      <c r="F54" s="286">
        <f t="shared" si="19"/>
        <v>2233.6010000000001</v>
      </c>
      <c r="G54" s="286">
        <f t="shared" si="20"/>
        <v>2234</v>
      </c>
      <c r="H54" s="290">
        <f t="shared" si="25"/>
        <v>2234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8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1718.615</v>
      </c>
      <c r="E55" s="286">
        <f t="shared" si="18"/>
        <v>1976.4069999999999</v>
      </c>
      <c r="F55" s="286">
        <f t="shared" si="19"/>
        <v>2253.1039999999998</v>
      </c>
      <c r="G55" s="286">
        <f t="shared" si="20"/>
        <v>2253</v>
      </c>
      <c r="H55" s="290">
        <f t="shared" si="25"/>
        <v>2253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8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1740.433</v>
      </c>
      <c r="E56" s="286">
        <f t="shared" si="18"/>
        <v>2001.498</v>
      </c>
      <c r="F56" s="286">
        <f t="shared" si="19"/>
        <v>2281.7080000000001</v>
      </c>
      <c r="G56" s="286">
        <f t="shared" si="20"/>
        <v>2282</v>
      </c>
      <c r="H56" s="290">
        <f t="shared" si="25"/>
        <v>2282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10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1724.624</v>
      </c>
      <c r="E57" s="286">
        <f t="shared" si="18"/>
        <v>1983.318</v>
      </c>
      <c r="F57" s="286">
        <f t="shared" si="19"/>
        <v>2260.9830000000002</v>
      </c>
      <c r="G57" s="286">
        <f t="shared" si="20"/>
        <v>2261</v>
      </c>
      <c r="H57" s="290">
        <f t="shared" si="25"/>
        <v>2261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9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1713</v>
      </c>
      <c r="E58" s="286">
        <f t="shared" si="18"/>
        <v>1969.95</v>
      </c>
      <c r="F58" s="286">
        <f t="shared" si="19"/>
        <v>2245.7429999999999</v>
      </c>
      <c r="G58" s="286">
        <f t="shared" si="20"/>
        <v>2246</v>
      </c>
      <c r="H58" s="290">
        <f t="shared" si="25"/>
        <v>2246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8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1760.8420000000001</v>
      </c>
      <c r="E59" s="286">
        <f t="shared" si="18"/>
        <v>2024.9680000000001</v>
      </c>
      <c r="F59" s="286">
        <f t="shared" si="19"/>
        <v>2308.4639999999999</v>
      </c>
      <c r="G59" s="286">
        <f t="shared" si="20"/>
        <v>2308</v>
      </c>
      <c r="H59" s="290">
        <f t="shared" si="25"/>
        <v>2308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10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1570.84</v>
      </c>
      <c r="E60" s="286">
        <f t="shared" si="18"/>
        <v>1806.4659999999999</v>
      </c>
      <c r="F60" s="286">
        <f t="shared" si="19"/>
        <v>2059.3710000000001</v>
      </c>
      <c r="G60" s="286">
        <f t="shared" si="20"/>
        <v>2059</v>
      </c>
      <c r="H60" s="290">
        <f t="shared" si="25"/>
        <v>2059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1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1599.6410000000001</v>
      </c>
      <c r="E61" s="286">
        <f t="shared" si="18"/>
        <v>1839.587</v>
      </c>
      <c r="F61" s="286">
        <f t="shared" si="19"/>
        <v>2097.1289999999999</v>
      </c>
      <c r="G61" s="286">
        <f t="shared" si="20"/>
        <v>2097</v>
      </c>
      <c r="H61" s="290">
        <f t="shared" si="25"/>
        <v>2097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3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1646.82</v>
      </c>
      <c r="E62" s="286">
        <f t="shared" si="18"/>
        <v>1893.8430000000001</v>
      </c>
      <c r="F62" s="286">
        <f t="shared" si="19"/>
        <v>2158.9810000000002</v>
      </c>
      <c r="G62" s="286">
        <f t="shared" si="20"/>
        <v>2159</v>
      </c>
      <c r="H62" s="290">
        <f t="shared" si="25"/>
        <v>2159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5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1666.2550000000001</v>
      </c>
      <c r="E63" s="286">
        <f t="shared" si="18"/>
        <v>1916.193</v>
      </c>
      <c r="F63" s="286">
        <f t="shared" si="19"/>
        <v>2184.46</v>
      </c>
      <c r="G63" s="286">
        <f t="shared" si="20"/>
        <v>2184</v>
      </c>
      <c r="H63" s="290">
        <f t="shared" si="25"/>
        <v>2184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5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1703.7380000000001</v>
      </c>
      <c r="E64" s="286">
        <f t="shared" si="18"/>
        <v>1959.299</v>
      </c>
      <c r="F64" s="286">
        <f t="shared" si="19"/>
        <v>2233.6010000000001</v>
      </c>
      <c r="G64" s="286">
        <f t="shared" si="20"/>
        <v>2234</v>
      </c>
      <c r="H64" s="290">
        <f t="shared" si="25"/>
        <v>2234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8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1718.615</v>
      </c>
      <c r="E65" s="286">
        <f t="shared" si="18"/>
        <v>1976.4069999999999</v>
      </c>
      <c r="F65" s="286">
        <f t="shared" si="19"/>
        <v>2253.1039999999998</v>
      </c>
      <c r="G65" s="286">
        <f t="shared" si="20"/>
        <v>2253</v>
      </c>
      <c r="H65" s="290">
        <f t="shared" si="25"/>
        <v>2253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8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1740.433</v>
      </c>
      <c r="E66" s="286">
        <f t="shared" si="18"/>
        <v>2001.498</v>
      </c>
      <c r="F66" s="286">
        <f t="shared" si="19"/>
        <v>2281.7080000000001</v>
      </c>
      <c r="G66" s="286">
        <f t="shared" si="20"/>
        <v>2282</v>
      </c>
      <c r="H66" s="290">
        <f t="shared" si="25"/>
        <v>2282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10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1760.8420000000001</v>
      </c>
      <c r="E67" s="286">
        <f t="shared" si="18"/>
        <v>2024.9680000000001</v>
      </c>
      <c r="F67" s="286">
        <f t="shared" si="19"/>
        <v>2308.4639999999999</v>
      </c>
      <c r="G67" s="286">
        <f t="shared" si="20"/>
        <v>2308</v>
      </c>
      <c r="H67" s="290">
        <f t="shared" si="25"/>
        <v>2308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10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1438.8429999999998</v>
      </c>
      <c r="C70" s="288">
        <f>I70</f>
        <v>151.91904</v>
      </c>
      <c r="D70" s="286">
        <f t="shared" ref="D70:D76" si="26">ROUND(SUM($B$17,C70),3)</f>
        <v>1590.7619999999999</v>
      </c>
      <c r="E70" s="286">
        <f t="shared" ref="E70:E76" si="27">ROUND(D70+(D70*$E$15),3)</f>
        <v>1829.376</v>
      </c>
      <c r="F70" s="286">
        <f t="shared" ref="F70:F76" si="28">ROUND(E70+(E70*$F$15),3)</f>
        <v>2085.489</v>
      </c>
      <c r="G70" s="286">
        <f t="shared" ref="G70:G76" si="29">ROUND(F70,0)</f>
        <v>2085</v>
      </c>
      <c r="H70" s="290">
        <f t="shared" ref="H70:H76" si="30">IF(G70-L70=$H$17-$L$17,G70,IF(G70-L70&lt;$G$17-$L$17,G70+0,IF(G70-L70&gt;$G$17-$L$17,G70-0,FALSE)))</f>
        <v>2085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2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1624.681</v>
      </c>
      <c r="E71" s="286">
        <f t="shared" si="27"/>
        <v>1868.383</v>
      </c>
      <c r="F71" s="286">
        <f t="shared" si="28"/>
        <v>2129.9569999999999</v>
      </c>
      <c r="G71" s="286">
        <f t="shared" si="29"/>
        <v>2130</v>
      </c>
      <c r="H71" s="290">
        <f t="shared" si="30"/>
        <v>2130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4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1649.721</v>
      </c>
      <c r="E72" s="286">
        <f t="shared" si="27"/>
        <v>1897.1790000000001</v>
      </c>
      <c r="F72" s="286">
        <f t="shared" si="28"/>
        <v>2162.7840000000001</v>
      </c>
      <c r="G72" s="286">
        <f t="shared" si="29"/>
        <v>2163</v>
      </c>
      <c r="H72" s="290">
        <f t="shared" si="30"/>
        <v>2163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5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1646.1980000000001</v>
      </c>
      <c r="E73" s="286">
        <f t="shared" si="27"/>
        <v>1893.1279999999999</v>
      </c>
      <c r="F73" s="286">
        <f t="shared" si="28"/>
        <v>2158.1660000000002</v>
      </c>
      <c r="G73" s="286">
        <f t="shared" si="29"/>
        <v>2158</v>
      </c>
      <c r="H73" s="290">
        <f t="shared" si="30"/>
        <v>2158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5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1657.0250000000001</v>
      </c>
      <c r="E74" s="286">
        <f t="shared" si="27"/>
        <v>1905.579</v>
      </c>
      <c r="F74" s="286">
        <f t="shared" si="28"/>
        <v>2172.36</v>
      </c>
      <c r="G74" s="286">
        <f t="shared" si="29"/>
        <v>2172</v>
      </c>
      <c r="H74" s="290">
        <f t="shared" si="30"/>
        <v>2172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5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1656.444</v>
      </c>
      <c r="E75" s="286">
        <f t="shared" si="27"/>
        <v>1904.9110000000001</v>
      </c>
      <c r="F75" s="286">
        <f t="shared" si="28"/>
        <v>2171.5990000000002</v>
      </c>
      <c r="G75" s="286">
        <f t="shared" si="29"/>
        <v>2172</v>
      </c>
      <c r="H75" s="290">
        <f t="shared" si="30"/>
        <v>2172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6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1679.5160000000001</v>
      </c>
      <c r="E76" s="286">
        <f t="shared" si="27"/>
        <v>1931.443</v>
      </c>
      <c r="F76" s="286">
        <f t="shared" si="28"/>
        <v>2201.8449999999998</v>
      </c>
      <c r="G76" s="286">
        <f t="shared" si="29"/>
        <v>2202</v>
      </c>
      <c r="H76" s="290">
        <f t="shared" si="30"/>
        <v>2202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7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709.77099999999996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3.5" thickBot="1" x14ac:dyDescent="0.25">
      <c r="E89" s="329">
        <f>SUM(E84:E88)</f>
        <v>1371.5830000000001</v>
      </c>
      <c r="F89" s="329">
        <f>SUM(F84:F88)</f>
        <v>1438.8429999999998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sqref="A1:E1048576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191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855.028-2.5+3.5+0.3+0.9-49.3-4.7-108-102+73+22-5+42+6-70-55+50-2+2.2-2.2+0.2-63-59+17+56-7+62+43-66-47+22+57+2.96+3.6-0.6-28.04-5.96+43+17-8-52</f>
        <v>641.38800000000003</v>
      </c>
      <c r="D15" s="105">
        <v>2.8</v>
      </c>
      <c r="E15" s="332">
        <f>$C$15+D15</f>
        <v>644.18799999999999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7.4</v>
      </c>
      <c r="E16" s="333">
        <f>$C$15+D16</f>
        <v>648.78800000000001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11.5</v>
      </c>
      <c r="E17" s="333">
        <f t="shared" ref="E17:E31" si="0">$C$15+D17</f>
        <v>652.88800000000003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16.899999999999999</v>
      </c>
      <c r="E18" s="333">
        <f t="shared" si="0"/>
        <v>658.28800000000001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24.4</v>
      </c>
      <c r="E19" s="333">
        <f t="shared" si="0"/>
        <v>665.78800000000001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35.4</v>
      </c>
      <c r="E20" s="333">
        <f t="shared" si="0"/>
        <v>676.78800000000001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45.1</v>
      </c>
      <c r="E21" s="333">
        <f t="shared" si="0"/>
        <v>686.48800000000006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63.6</v>
      </c>
      <c r="E22" s="333">
        <f t="shared" si="0"/>
        <v>704.98800000000006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83.1</v>
      </c>
      <c r="E23" s="333">
        <f t="shared" si="0"/>
        <v>724.48800000000006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95.399999999999991</v>
      </c>
      <c r="E24" s="333">
        <f t="shared" si="0"/>
        <v>736.78800000000001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100.9</v>
      </c>
      <c r="E25" s="333">
        <f t="shared" si="0"/>
        <v>742.28800000000001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102.39999999999999</v>
      </c>
      <c r="E26" s="333">
        <f t="shared" si="0"/>
        <v>743.78800000000001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97.7</v>
      </c>
      <c r="E27" s="333">
        <f t="shared" si="0"/>
        <v>739.08800000000008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115.1</v>
      </c>
      <c r="E28" s="333">
        <f t="shared" si="0"/>
        <v>756.48800000000006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123</v>
      </c>
      <c r="E29" s="333">
        <f t="shared" si="0"/>
        <v>764.38800000000003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45.1</v>
      </c>
      <c r="E30" s="333">
        <f t="shared" si="0"/>
        <v>686.48800000000006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v>123</v>
      </c>
      <c r="E31" s="333">
        <f t="shared" si="0"/>
        <v>764.38800000000003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641.38800000000003</v>
      </c>
      <c r="D34" s="102">
        <v>17.600000000000001</v>
      </c>
      <c r="E34" s="333">
        <f t="shared" ref="E34:E42" si="1">$C$15+D34</f>
        <v>658.98800000000006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27.7</v>
      </c>
      <c r="E35" s="333">
        <f>$C$15+D35</f>
        <v>669.08800000000008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21.9</v>
      </c>
      <c r="E36" s="333">
        <f t="shared" si="1"/>
        <v>663.28800000000001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31.1</v>
      </c>
      <c r="E37" s="333">
        <f t="shared" si="1"/>
        <v>672.48800000000006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42.7</v>
      </c>
      <c r="E38" s="333">
        <f t="shared" si="1"/>
        <v>684.08800000000008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40.200000000000003</v>
      </c>
      <c r="E39" s="333">
        <f t="shared" si="1"/>
        <v>681.58800000000008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51</v>
      </c>
      <c r="E40" s="333">
        <f t="shared" si="1"/>
        <v>692.38800000000003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55</v>
      </c>
      <c r="E41" s="333">
        <f t="shared" si="1"/>
        <v>696.38800000000003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64.400000000000006</v>
      </c>
      <c r="E42" s="333">
        <f t="shared" si="1"/>
        <v>705.78800000000001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641.38800000000003</v>
      </c>
      <c r="D45" s="104">
        <v>35.6</v>
      </c>
      <c r="E45" s="333">
        <f t="shared" ref="E45:E65" si="2">$C$15+D45</f>
        <v>676.98800000000006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40.5</v>
      </c>
      <c r="E46" s="333">
        <f t="shared" si="2"/>
        <v>681.88800000000003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57.6</v>
      </c>
      <c r="E47" s="333">
        <f t="shared" si="2"/>
        <v>698.98800000000006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59</v>
      </c>
      <c r="E48" s="332">
        <f t="shared" si="2"/>
        <v>700.38800000000003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60.7</v>
      </c>
      <c r="E49" s="332">
        <f t="shared" si="2"/>
        <v>702.08800000000008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67.5</v>
      </c>
      <c r="E50" s="333">
        <f t="shared" si="2"/>
        <v>708.88800000000003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75</v>
      </c>
      <c r="E51" s="333">
        <f t="shared" si="2"/>
        <v>716.38800000000003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90</v>
      </c>
      <c r="E52" s="333">
        <f t="shared" si="2"/>
        <v>731.38800000000003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97.399999999999991</v>
      </c>
      <c r="E53" s="333">
        <f t="shared" si="2"/>
        <v>738.78800000000001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102</v>
      </c>
      <c r="E54" s="333">
        <f t="shared" si="2"/>
        <v>743.38800000000003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108.60000000000001</v>
      </c>
      <c r="E55" s="333">
        <f t="shared" si="2"/>
        <v>749.98800000000006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110.10000000000001</v>
      </c>
      <c r="E56" s="333">
        <f t="shared" si="2"/>
        <v>751.48800000000006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114.3</v>
      </c>
      <c r="E57" s="333">
        <f t="shared" si="2"/>
        <v>755.68799999999999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57.6</v>
      </c>
      <c r="E58" s="333">
        <f t="shared" si="2"/>
        <v>698.98800000000006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v>59</v>
      </c>
      <c r="E59" s="333">
        <f t="shared" si="2"/>
        <v>700.38800000000003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v>67.5</v>
      </c>
      <c r="E60" s="333">
        <f t="shared" si="2"/>
        <v>708.88800000000003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v>75</v>
      </c>
      <c r="E61" s="333">
        <f t="shared" si="2"/>
        <v>716.38800000000003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v>90</v>
      </c>
      <c r="E62" s="333">
        <f t="shared" si="2"/>
        <v>731.38800000000003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v>97.399999999999991</v>
      </c>
      <c r="E63" s="333">
        <f t="shared" si="2"/>
        <v>738.78800000000001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v>102</v>
      </c>
      <c r="E64" s="333">
        <f t="shared" si="2"/>
        <v>743.38800000000003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v>114.3</v>
      </c>
      <c r="E65" s="333">
        <f t="shared" si="2"/>
        <v>755.68799999999999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641.38800000000003</v>
      </c>
      <c r="D68" s="106">
        <v>64.7</v>
      </c>
      <c r="E68" s="333">
        <f t="shared" ref="E68:E74" si="3">$C$15+D68</f>
        <v>706.08800000000008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88</v>
      </c>
      <c r="E69" s="333">
        <f t="shared" si="3"/>
        <v>729.38800000000003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100.7</v>
      </c>
      <c r="E70" s="333">
        <f t="shared" si="3"/>
        <v>742.08800000000008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99.2</v>
      </c>
      <c r="E71" s="333">
        <f t="shared" si="3"/>
        <v>740.58800000000008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103.5</v>
      </c>
      <c r="E72" s="333">
        <f t="shared" si="3"/>
        <v>744.88800000000003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103.5</v>
      </c>
      <c r="E73" s="333">
        <f t="shared" si="3"/>
        <v>744.88800000000003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115</v>
      </c>
      <c r="E74" s="333">
        <f t="shared" si="3"/>
        <v>756.38800000000003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192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sqref="A1:E104857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1296.65-29.78-23.58+14-5.62-25.38-13-61+3.5+0.3+0.9-53.3-4.7-104-102+74+80.5+40-5+49+4-75.82-54+53-9+2.2-2.2-3.8-76-62+15+30+60-1+76+42-74-48+23+63+2.96+3.6-0.6-32.04-5.96+39+21-2+39-50</f>
        <v>1108.8300000000004</v>
      </c>
      <c r="C16" s="101">
        <f>Petrol!C17</f>
        <v>2.8</v>
      </c>
      <c r="D16" s="83">
        <f>B16+C16</f>
        <v>1111.6300000000003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7.4</v>
      </c>
      <c r="D17" s="80">
        <f>B16+C17</f>
        <v>1116.2300000000005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11.5</v>
      </c>
      <c r="D18" s="80">
        <f>B16+C18</f>
        <v>1120.3300000000004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16.899999999999999</v>
      </c>
      <c r="D19" s="80">
        <f>$B16+C19</f>
        <v>1125.7300000000005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24.4</v>
      </c>
      <c r="D20" s="80">
        <f>$B16+C20</f>
        <v>1133.2300000000005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35.4</v>
      </c>
      <c r="D21" s="80">
        <f>$B16+C21</f>
        <v>1144.2300000000005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45.1</v>
      </c>
      <c r="D22" s="80">
        <f>$B16+C22</f>
        <v>1153.9300000000003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63.6</v>
      </c>
      <c r="D23" s="80">
        <f>$B16+C23</f>
        <v>1172.4300000000003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83.1</v>
      </c>
      <c r="D24" s="80">
        <f>$B16+C24</f>
        <v>1191.9300000000003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95.399999999999991</v>
      </c>
      <c r="D25" s="80">
        <f>$B16+C25</f>
        <v>1204.2300000000005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100.9</v>
      </c>
      <c r="D26" s="80">
        <f>$B16+C26</f>
        <v>1209.7300000000005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102.39999999999999</v>
      </c>
      <c r="D27" s="80">
        <f>$B16+C27</f>
        <v>1211.2300000000005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97.7</v>
      </c>
      <c r="D28" s="80">
        <f>$B16+C28</f>
        <v>1206.5300000000004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115.1</v>
      </c>
      <c r="D29" s="80">
        <f>$B16+C29</f>
        <v>1223.9300000000003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123</v>
      </c>
      <c r="D30" s="80">
        <f>$B16+C30</f>
        <v>1231.8300000000004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45.1</v>
      </c>
      <c r="D31" s="80">
        <f>$B16+C31</f>
        <v>1153.9300000000003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123</v>
      </c>
      <c r="D32" s="80">
        <f>$B16+C32</f>
        <v>1231.8300000000004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1108.8300000000004</v>
      </c>
      <c r="C35" s="24">
        <f>Petrol!C36</f>
        <v>17.600000000000001</v>
      </c>
      <c r="D35" s="80">
        <f>$B16+C35</f>
        <v>1126.4300000000003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27.7</v>
      </c>
      <c r="D36" s="80">
        <f>B35+C36</f>
        <v>1136.5300000000004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21.9</v>
      </c>
      <c r="D37" s="80">
        <f>B35+C37</f>
        <v>1130.7300000000005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31.1</v>
      </c>
      <c r="D38" s="80">
        <f>B35+C38</f>
        <v>1139.9300000000003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42.7</v>
      </c>
      <c r="D39" s="80">
        <f>B35+C39</f>
        <v>1151.5300000000004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40.200000000000003</v>
      </c>
      <c r="D40" s="80">
        <f>B35+C40</f>
        <v>1149.0300000000004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51</v>
      </c>
      <c r="D41" s="80">
        <f>$B35+C41</f>
        <v>1159.8300000000004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55</v>
      </c>
      <c r="D42" s="80">
        <f>$B35+C42</f>
        <v>1163.8300000000004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64.400000000000006</v>
      </c>
      <c r="D43" s="80">
        <f>$B35+C43</f>
        <v>1173.2300000000005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1108.8300000000004</v>
      </c>
      <c r="C46" s="24">
        <f>Petrol!C126</f>
        <v>12.1</v>
      </c>
      <c r="D46" s="80">
        <f>$B46+C46</f>
        <v>1120.9300000000003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Petrol!C127</f>
        <v>29</v>
      </c>
      <c r="D47" s="80">
        <f>$B46+C47</f>
        <v>1137.8300000000004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Petrol!C128</f>
        <v>36.700000000000003</v>
      </c>
      <c r="D48" s="80">
        <f>$B46+C48</f>
        <v>1145.5300000000004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Petrol!C129</f>
        <v>43.4</v>
      </c>
      <c r="D49" s="80">
        <f>$B46+C49</f>
        <v>1152.2300000000005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24">
        <f>Petrol!C130</f>
        <v>41.5</v>
      </c>
      <c r="D50" s="83">
        <f>$B46+C50</f>
        <v>1150.3300000000004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Petrol!C131</f>
        <v>54.5</v>
      </c>
      <c r="D51" s="80">
        <f>$B46+C51</f>
        <v>1163.3300000000004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Petrol!C132</f>
        <v>71.7</v>
      </c>
      <c r="D52" s="80">
        <f>$B46+C52</f>
        <v>1180.5300000000004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Petrol!C133</f>
        <v>78.8</v>
      </c>
      <c r="D53" s="80">
        <f>$B46+C53</f>
        <v>1187.6300000000003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Petrol!C134</f>
        <v>93</v>
      </c>
      <c r="D54" s="80">
        <f>$B46+C54</f>
        <v>1201.8300000000004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Petrol!C135</f>
        <v>110.1</v>
      </c>
      <c r="D55" s="80">
        <f>$B46+C55</f>
        <v>1218.9300000000003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Petrol!C136</f>
        <v>97.1</v>
      </c>
      <c r="D56" s="80">
        <f>$B46+C56</f>
        <v>1205.9300000000003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Petrol!C137</f>
        <v>95.7</v>
      </c>
      <c r="D57" s="80">
        <f>$B46+C57</f>
        <v>1204.5300000000004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Petrol!C138</f>
        <v>111.1</v>
      </c>
      <c r="D58" s="80">
        <f>$B46+C58</f>
        <v>1219.9300000000003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Petrol!C139</f>
        <v>36.700000000000003</v>
      </c>
      <c r="D59" s="80">
        <f>$B46+C59</f>
        <v>1145.5300000000004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Petrol!C140</f>
        <v>43.4</v>
      </c>
      <c r="D60" s="80">
        <f>$B46+C60</f>
        <v>1152.2300000000005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Petrol!C141</f>
        <v>54.5</v>
      </c>
      <c r="D61" s="80">
        <f>$B46+C61</f>
        <v>1163.3300000000004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Petrol!C142</f>
        <v>71.7</v>
      </c>
      <c r="D62" s="80">
        <f>$B46+C62</f>
        <v>1180.5300000000004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Petrol!C143</f>
        <v>78.8</v>
      </c>
      <c r="D63" s="80">
        <f>$B46+C63</f>
        <v>1187.6300000000003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Petrol!C144</f>
        <v>93</v>
      </c>
      <c r="D64" s="80">
        <f>$B46+C64</f>
        <v>1201.8300000000004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Petrol!C145</f>
        <v>110.1</v>
      </c>
      <c r="D65" s="80">
        <f>$B46+C65</f>
        <v>1218.9300000000003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Petrol!C146</f>
        <v>111.1</v>
      </c>
      <c r="D66" s="80">
        <f>$B46+C66</f>
        <v>1219.9300000000003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1108.8300000000004</v>
      </c>
      <c r="C69" s="24">
        <f>Petrol!C70</f>
        <v>64.7</v>
      </c>
      <c r="D69" s="80">
        <f>$B46+C69</f>
        <v>1173.5300000000004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88</v>
      </c>
      <c r="D70" s="80">
        <f>$B46+C70</f>
        <v>1196.8300000000004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100.7</v>
      </c>
      <c r="D71" s="80">
        <f>$B46+C71</f>
        <v>1209.5300000000004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99.2</v>
      </c>
      <c r="D72" s="80">
        <f>$B46+C72</f>
        <v>1208.0300000000004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103.5</v>
      </c>
      <c r="D73" s="80">
        <f>$B46+C73</f>
        <v>1212.3300000000004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103.5</v>
      </c>
      <c r="D74" s="80">
        <f>$B46+C74</f>
        <v>1212.3300000000004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115</v>
      </c>
      <c r="D75" s="80">
        <f>$B46+C75</f>
        <v>1223.8300000000004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05 APRIL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1246.69+14-4.62-24.38-13-60+3.5+0.3+0.9-54.3-4.7-105-102+74+80.5+42-5+46+4-73.82-51+51-10+2.2-1.8-2.2-78-63+14+30+62-2+76+41-73-49+23+63+2.96+3.6-0.6-31.04-5.96+37+21-2+39-50</f>
        <v>1111.2300000000002</v>
      </c>
      <c r="C92" s="101">
        <f t="shared" ref="C92:C108" si="0">C16</f>
        <v>2.8</v>
      </c>
      <c r="D92" s="83">
        <f>B92+C92</f>
        <v>1114.0300000000002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7.4</v>
      </c>
      <c r="D93" s="80">
        <f>B92+C93</f>
        <v>1118.6300000000003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11.5</v>
      </c>
      <c r="D94" s="80">
        <f>B92+C94</f>
        <v>1122.7300000000002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16.899999999999999</v>
      </c>
      <c r="D95" s="80">
        <f>$B92+C95</f>
        <v>1128.1300000000003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24.4</v>
      </c>
      <c r="D96" s="80">
        <f>$B92+C96</f>
        <v>1135.6300000000003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35.4</v>
      </c>
      <c r="D97" s="80">
        <f>$B92+C97</f>
        <v>1146.6300000000003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45.1</v>
      </c>
      <c r="D98" s="80">
        <f>$B92+C98</f>
        <v>1156.3300000000002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63.6</v>
      </c>
      <c r="D99" s="80">
        <f>$B92+C99</f>
        <v>1174.8300000000002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83.1</v>
      </c>
      <c r="D100" s="80">
        <f>$B92+C100</f>
        <v>1194.3300000000002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95.399999999999991</v>
      </c>
      <c r="D101" s="80">
        <f>$B92+C101</f>
        <v>1206.6300000000003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100.9</v>
      </c>
      <c r="D102" s="80">
        <f>$B92+C102</f>
        <v>1212.1300000000003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102.39999999999999</v>
      </c>
      <c r="D103" s="80">
        <f>$B92+C103</f>
        <v>1213.6300000000003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97.7</v>
      </c>
      <c r="D104" s="80">
        <f>$B92+C104</f>
        <v>1208.9300000000003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115.1</v>
      </c>
      <c r="D105" s="80">
        <f>$B92+C105</f>
        <v>1226.3300000000002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123</v>
      </c>
      <c r="D106" s="80">
        <f>$B92+C106</f>
        <v>1234.2300000000002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45.1</v>
      </c>
      <c r="D107" s="80">
        <f>$B92+C107</f>
        <v>1156.3300000000002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123</v>
      </c>
      <c r="D108" s="80">
        <f>$B92+C108</f>
        <v>1234.2300000000002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1111.2300000000002</v>
      </c>
      <c r="C111" s="24">
        <f t="shared" ref="C111:C119" si="1">C35</f>
        <v>17.600000000000001</v>
      </c>
      <c r="D111" s="80">
        <f>$B92+C111</f>
        <v>1128.8300000000002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27.7</v>
      </c>
      <c r="D112" s="80">
        <f>B111+C112</f>
        <v>1138.9300000000003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21.9</v>
      </c>
      <c r="D113" s="80">
        <f>B111+C113</f>
        <v>1133.1300000000003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31.1</v>
      </c>
      <c r="D114" s="80">
        <f>B111+C114</f>
        <v>1142.3300000000002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42.7</v>
      </c>
      <c r="D115" s="80">
        <f>B111+C115</f>
        <v>1153.9300000000003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40.200000000000003</v>
      </c>
      <c r="D116" s="80">
        <f>B111+C116</f>
        <v>1151.4300000000003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51</v>
      </c>
      <c r="D117" s="80">
        <f>$B111+C117</f>
        <v>1162.2300000000002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55</v>
      </c>
      <c r="D118" s="80">
        <f>$B111+C118</f>
        <v>1166.2300000000002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64.400000000000006</v>
      </c>
      <c r="D119" s="80">
        <f>$B111+C119</f>
        <v>1175.6300000000003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1111.2300000000002</v>
      </c>
      <c r="C122" s="24">
        <f t="shared" ref="C122:C142" si="2">C46</f>
        <v>12.1</v>
      </c>
      <c r="D122" s="80">
        <f>$B122+C122</f>
        <v>1123.3300000000002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29</v>
      </c>
      <c r="D123" s="80">
        <f>$B122+C123</f>
        <v>1140.2300000000002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36.700000000000003</v>
      </c>
      <c r="D124" s="80">
        <f>$B122+C124</f>
        <v>1147.9300000000003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43.4</v>
      </c>
      <c r="D125" s="80">
        <f>$B122+C125</f>
        <v>1154.6300000000003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41.5</v>
      </c>
      <c r="D126" s="83">
        <f>$B122+C126</f>
        <v>1152.7300000000002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54.5</v>
      </c>
      <c r="D127" s="80">
        <f>$B122+C127</f>
        <v>1165.7300000000002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71.7</v>
      </c>
      <c r="D128" s="80">
        <f>$B122+C128</f>
        <v>1182.9300000000003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78.8</v>
      </c>
      <c r="D129" s="80">
        <f>$B122+C129</f>
        <v>1190.0300000000002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93</v>
      </c>
      <c r="D130" s="80">
        <f>$B122+C130</f>
        <v>1204.2300000000002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110.1</v>
      </c>
      <c r="D131" s="80">
        <f>$B122+C131</f>
        <v>1221.3300000000002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97.1</v>
      </c>
      <c r="D132" s="80">
        <f>$B122+C132</f>
        <v>1208.3300000000002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95.7</v>
      </c>
      <c r="D133" s="80">
        <f>$B122+C133</f>
        <v>1206.9300000000003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111.1</v>
      </c>
      <c r="D134" s="80">
        <f>$B122+C134</f>
        <v>1222.3300000000002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36.700000000000003</v>
      </c>
      <c r="D135" s="80">
        <f>$B122+C135</f>
        <v>1147.9300000000003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43.4</v>
      </c>
      <c r="D136" s="80">
        <f>$B122+C136</f>
        <v>1154.6300000000003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54.5</v>
      </c>
      <c r="D137" s="80">
        <f>$B122+C137</f>
        <v>1165.7300000000002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71.7</v>
      </c>
      <c r="D138" s="80">
        <f>$B122+C138</f>
        <v>1182.9300000000003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78.8</v>
      </c>
      <c r="D139" s="80">
        <f>$B122+C139</f>
        <v>1190.0300000000002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93</v>
      </c>
      <c r="D140" s="80">
        <f>$B122+C140</f>
        <v>1204.2300000000002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110.1</v>
      </c>
      <c r="D141" s="80">
        <f>$B122+C141</f>
        <v>1221.3300000000002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111.1</v>
      </c>
      <c r="D142" s="80">
        <f>$B122+C142</f>
        <v>1222.3300000000002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1111.2300000000002</v>
      </c>
      <c r="C145" s="24">
        <f t="shared" ref="C145:C151" si="3">C69</f>
        <v>64.7</v>
      </c>
      <c r="D145" s="80">
        <f>$B122+C145</f>
        <v>1175.9300000000003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88</v>
      </c>
      <c r="D146" s="80">
        <f>$B122+C146</f>
        <v>1199.2300000000002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100.7</v>
      </c>
      <c r="D147" s="80">
        <f>$B122+C147</f>
        <v>1211.9300000000003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99.2</v>
      </c>
      <c r="D148" s="80">
        <f>$B122+C148</f>
        <v>1210.4300000000003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103.5</v>
      </c>
      <c r="D149" s="80">
        <f>$B122+C149</f>
        <v>1214.7300000000002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103.5</v>
      </c>
      <c r="D150" s="80">
        <f>$B122+C150</f>
        <v>1214.7300000000002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115</v>
      </c>
      <c r="D151" s="80">
        <f>$B122+C151</f>
        <v>1226.2300000000002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" zoomScale="90" zoomScaleNormal="90" workbookViewId="0">
      <selection activeCell="B17" sqref="B1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1283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190</v>
      </c>
      <c r="I10" s="404"/>
      <c r="J10" s="404"/>
      <c r="K10" s="220">
        <f>FLOOR(F20+0.5,1)</f>
        <v>1283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1206.6+36-0.2+20-3-16-15-22+29-0-0.2-67-4+2-45+2.5+0.3+0.9-0.5-80-127-93+96+30.5+50+0.5-0.1+73+0+47+44-51-74+0.4-2-22+2.2-0.3+0.1-7+6-69+30+51+12+52+11-99-18+44+45+2.4-0.6+3.6+0.1-0.2-40+50+29-8-0.2+39-62</f>
        <v>1089.7999999999997</v>
      </c>
      <c r="C17" s="101">
        <v>2.8</v>
      </c>
      <c r="D17" s="28">
        <f>SUM(B17,C17)</f>
        <v>1092.5999999999997</v>
      </c>
      <c r="E17" s="372">
        <f>143.3+7.8+4.6+6+9.8+4.9</f>
        <v>176.40000000000003</v>
      </c>
      <c r="F17" s="33">
        <f>SUM(D17,E17)</f>
        <v>1268.9999999999998</v>
      </c>
      <c r="G17" s="33">
        <f t="shared" ref="G17:G33" si="0">ROUND(((F17*10)+0.4)/10,0)</f>
        <v>1269</v>
      </c>
      <c r="H17" s="33">
        <f>IF(FLOOR(G17,1)&lt;1000,FLOOR(G17,1),FLOOR((G17),1))</f>
        <v>1269</v>
      </c>
      <c r="I17" s="373">
        <f>H17-F17</f>
        <v>0</v>
      </c>
      <c r="J17" s="33">
        <f t="shared" ref="J17:J33" si="1">I17+D17</f>
        <v>1092.5999999999997</v>
      </c>
      <c r="K17" s="129">
        <f t="shared" ref="K17:K32" si="2">H17</f>
        <v>1269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7.4</v>
      </c>
      <c r="D18" s="29">
        <f t="shared" ref="D18:D33" si="3">$B$17+C18</f>
        <v>1097.1999999999998</v>
      </c>
      <c r="E18" s="35">
        <f>$E$17</f>
        <v>176.40000000000003</v>
      </c>
      <c r="F18" s="34">
        <f t="shared" ref="F18:F33" si="4">D18+E18</f>
        <v>1273.5999999999999</v>
      </c>
      <c r="G18" s="34">
        <f t="shared" si="0"/>
        <v>1274</v>
      </c>
      <c r="H18" s="34">
        <f t="shared" ref="H18:H33" si="5">IF(FLOOR(G18,1)&lt;1000,FLOOR(G18,1),FLOOR((G18),1))</f>
        <v>1274</v>
      </c>
      <c r="I18" s="48">
        <f t="shared" ref="I18:I33" si="6">H18-F18</f>
        <v>0.40000000000009095</v>
      </c>
      <c r="J18" s="34">
        <f t="shared" si="1"/>
        <v>1097.5999999999999</v>
      </c>
      <c r="K18" s="130">
        <f t="shared" si="2"/>
        <v>1274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11.5</v>
      </c>
      <c r="D19" s="29">
        <f t="shared" si="3"/>
        <v>1101.2999999999997</v>
      </c>
      <c r="E19" s="35">
        <f t="shared" ref="E19:E33" si="7">$E$17</f>
        <v>176.40000000000003</v>
      </c>
      <c r="F19" s="34">
        <f t="shared" si="4"/>
        <v>1277.6999999999998</v>
      </c>
      <c r="G19" s="34">
        <f t="shared" si="0"/>
        <v>1278</v>
      </c>
      <c r="H19" s="34">
        <f t="shared" si="5"/>
        <v>1278</v>
      </c>
      <c r="I19" s="48">
        <f t="shared" si="6"/>
        <v>0.3000000000001819</v>
      </c>
      <c r="J19" s="34">
        <f t="shared" si="1"/>
        <v>1101.5999999999999</v>
      </c>
      <c r="K19" s="130">
        <f t="shared" si="2"/>
        <v>1278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16.899999999999999</v>
      </c>
      <c r="D20" s="29">
        <f t="shared" si="3"/>
        <v>1106.6999999999998</v>
      </c>
      <c r="E20" s="35">
        <f t="shared" si="7"/>
        <v>176.40000000000003</v>
      </c>
      <c r="F20" s="34">
        <f t="shared" si="4"/>
        <v>1283.0999999999999</v>
      </c>
      <c r="G20" s="34">
        <f t="shared" si="0"/>
        <v>1283</v>
      </c>
      <c r="H20" s="34">
        <f t="shared" si="5"/>
        <v>1283</v>
      </c>
      <c r="I20" s="48">
        <f t="shared" si="6"/>
        <v>-9.9999999999909051E-2</v>
      </c>
      <c r="J20" s="34">
        <f t="shared" si="1"/>
        <v>1106.5999999999999</v>
      </c>
      <c r="K20" s="130">
        <f t="shared" si="2"/>
        <v>1283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24.4</v>
      </c>
      <c r="D21" s="29">
        <f t="shared" si="3"/>
        <v>1114.1999999999998</v>
      </c>
      <c r="E21" s="35">
        <f t="shared" si="7"/>
        <v>176.40000000000003</v>
      </c>
      <c r="F21" s="34">
        <f t="shared" si="4"/>
        <v>1290.5999999999999</v>
      </c>
      <c r="G21" s="34">
        <f t="shared" si="0"/>
        <v>1291</v>
      </c>
      <c r="H21" s="34">
        <f t="shared" si="5"/>
        <v>1291</v>
      </c>
      <c r="I21" s="48">
        <f t="shared" si="6"/>
        <v>0.40000000000009095</v>
      </c>
      <c r="J21" s="34">
        <f t="shared" si="1"/>
        <v>1114.5999999999999</v>
      </c>
      <c r="K21" s="130">
        <f t="shared" si="2"/>
        <v>1291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35.4</v>
      </c>
      <c r="D22" s="29">
        <f t="shared" si="3"/>
        <v>1125.1999999999998</v>
      </c>
      <c r="E22" s="35">
        <f t="shared" si="7"/>
        <v>176.40000000000003</v>
      </c>
      <c r="F22" s="34">
        <f t="shared" si="4"/>
        <v>1301.5999999999999</v>
      </c>
      <c r="G22" s="34">
        <f t="shared" si="0"/>
        <v>1302</v>
      </c>
      <c r="H22" s="34">
        <f t="shared" si="5"/>
        <v>1302</v>
      </c>
      <c r="I22" s="48">
        <f t="shared" si="6"/>
        <v>0.40000000000009095</v>
      </c>
      <c r="J22" s="34">
        <f t="shared" si="1"/>
        <v>1125.5999999999999</v>
      </c>
      <c r="K22" s="130">
        <f t="shared" si="2"/>
        <v>1302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45.1</v>
      </c>
      <c r="D23" s="29">
        <f t="shared" si="3"/>
        <v>1134.8999999999996</v>
      </c>
      <c r="E23" s="35">
        <f t="shared" si="7"/>
        <v>176.40000000000003</v>
      </c>
      <c r="F23" s="34">
        <f t="shared" si="4"/>
        <v>1311.2999999999997</v>
      </c>
      <c r="G23" s="34">
        <f t="shared" si="0"/>
        <v>1311</v>
      </c>
      <c r="H23" s="34">
        <f t="shared" si="5"/>
        <v>1311</v>
      </c>
      <c r="I23" s="48">
        <f t="shared" si="6"/>
        <v>-0.29999999999972715</v>
      </c>
      <c r="J23" s="34">
        <f t="shared" si="1"/>
        <v>1134.5999999999999</v>
      </c>
      <c r="K23" s="130">
        <f t="shared" si="2"/>
        <v>1311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63.6</v>
      </c>
      <c r="D24" s="65">
        <f t="shared" si="3"/>
        <v>1153.3999999999996</v>
      </c>
      <c r="E24" s="35">
        <f t="shared" si="7"/>
        <v>176.40000000000003</v>
      </c>
      <c r="F24" s="66">
        <f t="shared" si="4"/>
        <v>1329.7999999999997</v>
      </c>
      <c r="G24" s="66">
        <f t="shared" si="0"/>
        <v>1330</v>
      </c>
      <c r="H24" s="66">
        <f t="shared" si="5"/>
        <v>1330</v>
      </c>
      <c r="I24" s="67">
        <f t="shared" si="6"/>
        <v>0.20000000000027285</v>
      </c>
      <c r="J24" s="66">
        <f t="shared" si="1"/>
        <v>1153.5999999999999</v>
      </c>
      <c r="K24" s="123">
        <f t="shared" si="2"/>
        <v>1330</v>
      </c>
      <c r="L24" s="254"/>
      <c r="N24" s="367"/>
      <c r="O24" s="254"/>
    </row>
    <row r="25" spans="1:45" x14ac:dyDescent="0.2">
      <c r="A25" s="64" t="s">
        <v>33</v>
      </c>
      <c r="B25" s="227"/>
      <c r="C25" s="358">
        <v>83.1</v>
      </c>
      <c r="D25" s="65">
        <f>$B$17+C25</f>
        <v>1172.8999999999996</v>
      </c>
      <c r="E25" s="35">
        <f t="shared" si="7"/>
        <v>176.40000000000003</v>
      </c>
      <c r="F25" s="66">
        <f t="shared" si="4"/>
        <v>1349.2999999999997</v>
      </c>
      <c r="G25" s="66">
        <f t="shared" si="0"/>
        <v>1349</v>
      </c>
      <c r="H25" s="66">
        <f t="shared" si="5"/>
        <v>1349</v>
      </c>
      <c r="I25" s="67">
        <f>H25-F25</f>
        <v>-0.29999999999972715</v>
      </c>
      <c r="J25" s="66">
        <f t="shared" si="1"/>
        <v>1172.5999999999999</v>
      </c>
      <c r="K25" s="123">
        <f>H25</f>
        <v>1349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95.399999999999991</v>
      </c>
      <c r="D26" s="65">
        <f t="shared" si="3"/>
        <v>1185.1999999999998</v>
      </c>
      <c r="E26" s="35">
        <f t="shared" si="7"/>
        <v>176.40000000000003</v>
      </c>
      <c r="F26" s="66">
        <f t="shared" si="4"/>
        <v>1361.6</v>
      </c>
      <c r="G26" s="66">
        <f t="shared" si="0"/>
        <v>1362</v>
      </c>
      <c r="H26" s="66">
        <f t="shared" si="5"/>
        <v>1362</v>
      </c>
      <c r="I26" s="67">
        <f t="shared" si="6"/>
        <v>0.40000000000009095</v>
      </c>
      <c r="J26" s="66">
        <f t="shared" si="1"/>
        <v>1185.5999999999999</v>
      </c>
      <c r="K26" s="123">
        <f t="shared" si="2"/>
        <v>1362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100.9</v>
      </c>
      <c r="D27" s="65">
        <f t="shared" si="3"/>
        <v>1190.6999999999998</v>
      </c>
      <c r="E27" s="35">
        <f t="shared" si="7"/>
        <v>176.40000000000003</v>
      </c>
      <c r="F27" s="66">
        <f t="shared" si="4"/>
        <v>1367.1</v>
      </c>
      <c r="G27" s="66">
        <f t="shared" si="0"/>
        <v>1367</v>
      </c>
      <c r="H27" s="66">
        <f t="shared" si="5"/>
        <v>1367</v>
      </c>
      <c r="I27" s="67">
        <f t="shared" si="6"/>
        <v>-9.9999999999909051E-2</v>
      </c>
      <c r="J27" s="66">
        <f t="shared" si="1"/>
        <v>1190.5999999999999</v>
      </c>
      <c r="K27" s="123">
        <f t="shared" si="2"/>
        <v>1367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102.39999999999999</v>
      </c>
      <c r="D28" s="65">
        <f>$B$17+C28</f>
        <v>1192.1999999999998</v>
      </c>
      <c r="E28" s="35">
        <f t="shared" si="7"/>
        <v>176.40000000000003</v>
      </c>
      <c r="F28" s="66">
        <f t="shared" si="4"/>
        <v>1368.6</v>
      </c>
      <c r="G28" s="66">
        <f t="shared" si="0"/>
        <v>1369</v>
      </c>
      <c r="H28" s="66">
        <f t="shared" si="5"/>
        <v>1369</v>
      </c>
      <c r="I28" s="67">
        <f>H28-F28</f>
        <v>0.40000000000009095</v>
      </c>
      <c r="J28" s="66">
        <f t="shared" si="1"/>
        <v>1192.5999999999999</v>
      </c>
      <c r="K28" s="123">
        <f>H28</f>
        <v>1369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97.7</v>
      </c>
      <c r="D29" s="65">
        <f t="shared" si="3"/>
        <v>1187.4999999999998</v>
      </c>
      <c r="E29" s="35">
        <f t="shared" si="7"/>
        <v>176.40000000000003</v>
      </c>
      <c r="F29" s="66">
        <f t="shared" si="4"/>
        <v>1363.8999999999999</v>
      </c>
      <c r="G29" s="66">
        <f t="shared" si="0"/>
        <v>1364</v>
      </c>
      <c r="H29" s="66">
        <f t="shared" si="5"/>
        <v>1364</v>
      </c>
      <c r="I29" s="67">
        <f t="shared" si="6"/>
        <v>0.10000000000013642</v>
      </c>
      <c r="J29" s="66">
        <f t="shared" si="1"/>
        <v>1187.5999999999999</v>
      </c>
      <c r="K29" s="123">
        <f t="shared" si="2"/>
        <v>1364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115.1</v>
      </c>
      <c r="D30" s="65">
        <f t="shared" si="3"/>
        <v>1204.8999999999996</v>
      </c>
      <c r="E30" s="35">
        <f t="shared" si="7"/>
        <v>176.40000000000003</v>
      </c>
      <c r="F30" s="66">
        <f t="shared" si="4"/>
        <v>1381.2999999999997</v>
      </c>
      <c r="G30" s="66">
        <f t="shared" si="0"/>
        <v>1381</v>
      </c>
      <c r="H30" s="66">
        <f t="shared" si="5"/>
        <v>1381</v>
      </c>
      <c r="I30" s="67">
        <f t="shared" si="6"/>
        <v>-0.29999999999972715</v>
      </c>
      <c r="J30" s="66">
        <f t="shared" si="1"/>
        <v>1204.5999999999999</v>
      </c>
      <c r="K30" s="123">
        <f t="shared" si="2"/>
        <v>1381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123</v>
      </c>
      <c r="D31" s="65">
        <f t="shared" si="3"/>
        <v>1212.7999999999997</v>
      </c>
      <c r="E31" s="35">
        <f t="shared" si="7"/>
        <v>176.40000000000003</v>
      </c>
      <c r="F31" s="66">
        <f t="shared" si="4"/>
        <v>1389.1999999999998</v>
      </c>
      <c r="G31" s="66">
        <f t="shared" si="0"/>
        <v>1389</v>
      </c>
      <c r="H31" s="66">
        <f t="shared" si="5"/>
        <v>1389</v>
      </c>
      <c r="I31" s="67">
        <f t="shared" si="6"/>
        <v>-0.1999999999998181</v>
      </c>
      <c r="J31" s="66">
        <f t="shared" si="1"/>
        <v>1212.5999999999999</v>
      </c>
      <c r="K31" s="123">
        <f t="shared" si="2"/>
        <v>1389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45.1</v>
      </c>
      <c r="D32" s="65">
        <f t="shared" si="3"/>
        <v>1134.8999999999996</v>
      </c>
      <c r="E32" s="35">
        <f t="shared" si="7"/>
        <v>176.40000000000003</v>
      </c>
      <c r="F32" s="66">
        <f t="shared" si="4"/>
        <v>1311.2999999999997</v>
      </c>
      <c r="G32" s="66">
        <f t="shared" si="0"/>
        <v>1311</v>
      </c>
      <c r="H32" s="66">
        <f t="shared" si="5"/>
        <v>1311</v>
      </c>
      <c r="I32" s="67">
        <f t="shared" si="6"/>
        <v>-0.29999999999972715</v>
      </c>
      <c r="J32" s="66">
        <f t="shared" si="1"/>
        <v>1134.5999999999999</v>
      </c>
      <c r="K32" s="123">
        <f t="shared" si="2"/>
        <v>1311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123</v>
      </c>
      <c r="D33" s="65">
        <f t="shared" si="3"/>
        <v>1212.7999999999997</v>
      </c>
      <c r="E33" s="35">
        <f t="shared" si="7"/>
        <v>176.40000000000003</v>
      </c>
      <c r="F33" s="66">
        <f t="shared" si="4"/>
        <v>1389.1999999999998</v>
      </c>
      <c r="G33" s="66">
        <f t="shared" si="0"/>
        <v>1389</v>
      </c>
      <c r="H33" s="66">
        <f t="shared" si="5"/>
        <v>1389</v>
      </c>
      <c r="I33" s="67">
        <f t="shared" si="6"/>
        <v>-0.1999999999998181</v>
      </c>
      <c r="J33" s="66">
        <f t="shared" si="1"/>
        <v>1212.5999999999999</v>
      </c>
      <c r="K33" s="123">
        <f>H33</f>
        <v>1389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1089.7999999999997</v>
      </c>
      <c r="C36" s="102">
        <v>17.600000000000001</v>
      </c>
      <c r="D36" s="65">
        <f t="shared" ref="D36:D44" si="8">$B$17+C36</f>
        <v>1107.3999999999996</v>
      </c>
      <c r="E36" s="35">
        <f t="shared" ref="E36:E44" si="9">$E$17</f>
        <v>176.40000000000003</v>
      </c>
      <c r="F36" s="66">
        <f t="shared" ref="F36:F44" si="10">D36+E36</f>
        <v>1283.7999999999997</v>
      </c>
      <c r="G36" s="66">
        <f t="shared" ref="G36:G44" si="11">ROUND(((F36*10)+0.4)/10,0)</f>
        <v>1284</v>
      </c>
      <c r="H36" s="66">
        <f t="shared" ref="H36:H44" si="12">IF(FLOOR(G36,1)&lt;1000,FLOOR(G36,1),FLOOR((G36),1))</f>
        <v>1284</v>
      </c>
      <c r="I36" s="67">
        <f t="shared" ref="I36:I44" si="13">H36-F36</f>
        <v>0.20000000000027285</v>
      </c>
      <c r="J36" s="66">
        <f t="shared" ref="J36:J44" si="14">I36+D36</f>
        <v>1107.5999999999999</v>
      </c>
      <c r="K36" s="123">
        <f t="shared" ref="K36:K44" si="15">H36</f>
        <v>1284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27.7</v>
      </c>
      <c r="D37" s="65">
        <f>$B$17+C37</f>
        <v>1117.4999999999998</v>
      </c>
      <c r="E37" s="35">
        <f t="shared" si="9"/>
        <v>176.40000000000003</v>
      </c>
      <c r="F37" s="66">
        <f>D37+E37</f>
        <v>1293.8999999999999</v>
      </c>
      <c r="G37" s="66">
        <f>ROUND(((F37*10)+0.4)/10,0)</f>
        <v>1294</v>
      </c>
      <c r="H37" s="66">
        <f t="shared" si="12"/>
        <v>1294</v>
      </c>
      <c r="I37" s="67">
        <f>H37-F37</f>
        <v>0.10000000000013642</v>
      </c>
      <c r="J37" s="66">
        <f>I37+D37</f>
        <v>1117.5999999999999</v>
      </c>
      <c r="K37" s="123">
        <f>H37</f>
        <v>1294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21.9</v>
      </c>
      <c r="D38" s="65">
        <f>$B$17+C38</f>
        <v>1111.6999999999998</v>
      </c>
      <c r="E38" s="35">
        <f t="shared" si="9"/>
        <v>176.40000000000003</v>
      </c>
      <c r="F38" s="66">
        <f t="shared" si="10"/>
        <v>1288.0999999999999</v>
      </c>
      <c r="G38" s="66">
        <f t="shared" si="11"/>
        <v>1288</v>
      </c>
      <c r="H38" s="66">
        <f t="shared" si="12"/>
        <v>1288</v>
      </c>
      <c r="I38" s="67">
        <f>H38-F38</f>
        <v>-9.9999999999909051E-2</v>
      </c>
      <c r="J38" s="66">
        <f t="shared" si="14"/>
        <v>1111.5999999999999</v>
      </c>
      <c r="K38" s="123">
        <f>H38</f>
        <v>1288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31.1</v>
      </c>
      <c r="D39" s="65">
        <f t="shared" si="8"/>
        <v>1120.8999999999996</v>
      </c>
      <c r="E39" s="35">
        <f t="shared" si="9"/>
        <v>176.40000000000003</v>
      </c>
      <c r="F39" s="66">
        <f t="shared" si="10"/>
        <v>1297.2999999999997</v>
      </c>
      <c r="G39" s="66">
        <f t="shared" si="11"/>
        <v>1297</v>
      </c>
      <c r="H39" s="66">
        <f t="shared" si="12"/>
        <v>1297</v>
      </c>
      <c r="I39" s="67">
        <f t="shared" si="13"/>
        <v>-0.29999999999972715</v>
      </c>
      <c r="J39" s="66">
        <f t="shared" si="14"/>
        <v>1120.5999999999999</v>
      </c>
      <c r="K39" s="123">
        <f t="shared" si="15"/>
        <v>1297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42.7</v>
      </c>
      <c r="D40" s="65">
        <f t="shared" si="8"/>
        <v>1132.4999999999998</v>
      </c>
      <c r="E40" s="35">
        <f t="shared" si="9"/>
        <v>176.40000000000003</v>
      </c>
      <c r="F40" s="66">
        <f t="shared" si="10"/>
        <v>1308.8999999999999</v>
      </c>
      <c r="G40" s="66">
        <f t="shared" si="11"/>
        <v>1309</v>
      </c>
      <c r="H40" s="66">
        <f t="shared" si="12"/>
        <v>1309</v>
      </c>
      <c r="I40" s="67">
        <f t="shared" si="13"/>
        <v>0.10000000000013642</v>
      </c>
      <c r="J40" s="66">
        <f t="shared" si="14"/>
        <v>1132.5999999999999</v>
      </c>
      <c r="K40" s="123">
        <f t="shared" si="15"/>
        <v>1309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40.200000000000003</v>
      </c>
      <c r="D41" s="65">
        <f t="shared" si="8"/>
        <v>1129.9999999999998</v>
      </c>
      <c r="E41" s="35">
        <f t="shared" si="9"/>
        <v>176.40000000000003</v>
      </c>
      <c r="F41" s="66">
        <f t="shared" si="10"/>
        <v>1306.3999999999999</v>
      </c>
      <c r="G41" s="66">
        <f t="shared" si="11"/>
        <v>1306</v>
      </c>
      <c r="H41" s="66">
        <f t="shared" si="12"/>
        <v>1306</v>
      </c>
      <c r="I41" s="67">
        <f t="shared" si="13"/>
        <v>-0.39999999999986358</v>
      </c>
      <c r="J41" s="66">
        <f t="shared" si="14"/>
        <v>1129.5999999999999</v>
      </c>
      <c r="K41" s="123">
        <f t="shared" si="15"/>
        <v>1306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51</v>
      </c>
      <c r="D42" s="65">
        <f t="shared" si="8"/>
        <v>1140.7999999999997</v>
      </c>
      <c r="E42" s="35">
        <f t="shared" si="9"/>
        <v>176.40000000000003</v>
      </c>
      <c r="F42" s="66">
        <f t="shared" si="10"/>
        <v>1317.1999999999998</v>
      </c>
      <c r="G42" s="66">
        <f t="shared" si="11"/>
        <v>1317</v>
      </c>
      <c r="H42" s="66">
        <f t="shared" si="12"/>
        <v>1317</v>
      </c>
      <c r="I42" s="67">
        <f t="shared" si="13"/>
        <v>-0.1999999999998181</v>
      </c>
      <c r="J42" s="66">
        <f t="shared" si="14"/>
        <v>1140.5999999999999</v>
      </c>
      <c r="K42" s="123">
        <f t="shared" si="15"/>
        <v>1317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55</v>
      </c>
      <c r="D43" s="65">
        <f t="shared" si="8"/>
        <v>1144.7999999999997</v>
      </c>
      <c r="E43" s="35">
        <f t="shared" si="9"/>
        <v>176.40000000000003</v>
      </c>
      <c r="F43" s="66">
        <f t="shared" si="10"/>
        <v>1321.1999999999998</v>
      </c>
      <c r="G43" s="66">
        <f t="shared" si="11"/>
        <v>1321</v>
      </c>
      <c r="H43" s="66">
        <f t="shared" si="12"/>
        <v>1321</v>
      </c>
      <c r="I43" s="67">
        <f t="shared" si="13"/>
        <v>-0.1999999999998181</v>
      </c>
      <c r="J43" s="66">
        <f t="shared" si="14"/>
        <v>1144.5999999999999</v>
      </c>
      <c r="K43" s="123">
        <f t="shared" si="15"/>
        <v>1321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64.400000000000006</v>
      </c>
      <c r="D44" s="65">
        <f t="shared" si="8"/>
        <v>1154.1999999999998</v>
      </c>
      <c r="E44" s="35">
        <f t="shared" si="9"/>
        <v>176.40000000000003</v>
      </c>
      <c r="F44" s="66">
        <f t="shared" si="10"/>
        <v>1330.6</v>
      </c>
      <c r="G44" s="66">
        <f t="shared" si="11"/>
        <v>1331</v>
      </c>
      <c r="H44" s="66">
        <f t="shared" si="12"/>
        <v>1331</v>
      </c>
      <c r="I44" s="67">
        <f t="shared" si="13"/>
        <v>0.40000000000009095</v>
      </c>
      <c r="J44" s="66">
        <f t="shared" si="14"/>
        <v>1154.5999999999999</v>
      </c>
      <c r="K44" s="123">
        <f t="shared" si="15"/>
        <v>1331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1101.8999999999996</v>
      </c>
      <c r="E47" s="35">
        <f t="shared" ref="E47:E67" si="17">$E$17</f>
        <v>176.40000000000003</v>
      </c>
      <c r="F47" s="66">
        <f t="shared" ref="F47:F67" si="18">D47+E47</f>
        <v>1278.2999999999997</v>
      </c>
      <c r="G47" s="66">
        <f t="shared" ref="G47:G67" si="19">ROUND(((F47*10)+0.4)/10,0)</f>
        <v>1278</v>
      </c>
      <c r="H47" s="66">
        <f t="shared" ref="H47:H67" si="20">IF(FLOOR(G47,1)&lt;1000,FLOOR(G47,1),FLOOR((G47),1))</f>
        <v>1278</v>
      </c>
      <c r="I47" s="67">
        <f t="shared" ref="I47:I52" si="21">H47-F47</f>
        <v>-0.29999999999972715</v>
      </c>
      <c r="J47" s="66">
        <f t="shared" ref="J47:J67" si="22">I47+D47</f>
        <v>1101.5999999999999</v>
      </c>
      <c r="K47" s="123">
        <f t="shared" ref="K47:K67" si="23">H47</f>
        <v>1278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29</v>
      </c>
      <c r="D48" s="65">
        <f t="shared" si="16"/>
        <v>1118.7999999999997</v>
      </c>
      <c r="E48" s="35">
        <f t="shared" si="17"/>
        <v>176.40000000000003</v>
      </c>
      <c r="F48" s="66">
        <f t="shared" si="18"/>
        <v>1295.1999999999998</v>
      </c>
      <c r="G48" s="66">
        <f t="shared" si="19"/>
        <v>1295</v>
      </c>
      <c r="H48" s="66">
        <f t="shared" si="20"/>
        <v>1295</v>
      </c>
      <c r="I48" s="67">
        <f t="shared" si="21"/>
        <v>-0.1999999999998181</v>
      </c>
      <c r="J48" s="66">
        <f t="shared" si="22"/>
        <v>1118.5999999999999</v>
      </c>
      <c r="K48" s="123">
        <f t="shared" si="23"/>
        <v>1295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36.700000000000003</v>
      </c>
      <c r="D49" s="65">
        <f t="shared" si="16"/>
        <v>1126.4999999999998</v>
      </c>
      <c r="E49" s="35">
        <f t="shared" si="17"/>
        <v>176.40000000000003</v>
      </c>
      <c r="F49" s="66">
        <f t="shared" si="18"/>
        <v>1302.8999999999999</v>
      </c>
      <c r="G49" s="66">
        <f t="shared" si="19"/>
        <v>1303</v>
      </c>
      <c r="H49" s="66">
        <f t="shared" si="20"/>
        <v>1303</v>
      </c>
      <c r="I49" s="67">
        <f t="shared" si="21"/>
        <v>0.10000000000013642</v>
      </c>
      <c r="J49" s="66">
        <f t="shared" si="22"/>
        <v>1126.5999999999999</v>
      </c>
      <c r="K49" s="123">
        <f t="shared" si="23"/>
        <v>1303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43.4</v>
      </c>
      <c r="D50" s="65">
        <f t="shared" si="16"/>
        <v>1133.1999999999998</v>
      </c>
      <c r="E50" s="35">
        <f t="shared" si="17"/>
        <v>176.40000000000003</v>
      </c>
      <c r="F50" s="66">
        <f t="shared" si="18"/>
        <v>1309.5999999999999</v>
      </c>
      <c r="G50" s="66">
        <f t="shared" si="19"/>
        <v>1310</v>
      </c>
      <c r="H50" s="66">
        <f t="shared" si="20"/>
        <v>1310</v>
      </c>
      <c r="I50" s="67">
        <f t="shared" si="21"/>
        <v>0.40000000000009095</v>
      </c>
      <c r="J50" s="66">
        <f t="shared" si="22"/>
        <v>1133.5999999999999</v>
      </c>
      <c r="K50" s="123">
        <f t="shared" si="23"/>
        <v>1310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41.5</v>
      </c>
      <c r="D51" s="74">
        <f t="shared" si="16"/>
        <v>1131.2999999999997</v>
      </c>
      <c r="E51" s="45">
        <f t="shared" si="17"/>
        <v>176.40000000000003</v>
      </c>
      <c r="F51" s="45">
        <f t="shared" si="18"/>
        <v>1307.6999999999998</v>
      </c>
      <c r="G51" s="45">
        <f t="shared" si="19"/>
        <v>1308</v>
      </c>
      <c r="H51" s="45">
        <f t="shared" si="20"/>
        <v>1308</v>
      </c>
      <c r="I51" s="53">
        <f t="shared" si="21"/>
        <v>0.3000000000001819</v>
      </c>
      <c r="J51" s="45">
        <f t="shared" si="22"/>
        <v>1131.5999999999999</v>
      </c>
      <c r="K51" s="126">
        <f t="shared" si="23"/>
        <v>1308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54.5</v>
      </c>
      <c r="D52" s="65">
        <f t="shared" si="16"/>
        <v>1144.2999999999997</v>
      </c>
      <c r="E52" s="35">
        <f t="shared" si="17"/>
        <v>176.40000000000003</v>
      </c>
      <c r="F52" s="66">
        <f t="shared" si="18"/>
        <v>1320.6999999999998</v>
      </c>
      <c r="G52" s="66">
        <f t="shared" si="19"/>
        <v>1321</v>
      </c>
      <c r="H52" s="66">
        <f t="shared" si="20"/>
        <v>1321</v>
      </c>
      <c r="I52" s="25">
        <f t="shared" si="21"/>
        <v>0.3000000000001819</v>
      </c>
      <c r="J52" s="66">
        <f t="shared" si="22"/>
        <v>1144.5999999999999</v>
      </c>
      <c r="K52" s="122">
        <f t="shared" si="23"/>
        <v>1321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71.7</v>
      </c>
      <c r="D53" s="65">
        <f t="shared" si="16"/>
        <v>1161.4999999999998</v>
      </c>
      <c r="E53" s="35">
        <f t="shared" si="17"/>
        <v>176.40000000000003</v>
      </c>
      <c r="F53" s="66">
        <f t="shared" si="18"/>
        <v>1337.8999999999999</v>
      </c>
      <c r="G53" s="66">
        <f t="shared" si="19"/>
        <v>1338</v>
      </c>
      <c r="H53" s="66">
        <f t="shared" si="20"/>
        <v>1338</v>
      </c>
      <c r="I53" s="25">
        <f t="shared" ref="I53:I67" si="24">H53-F53</f>
        <v>0.10000000000013642</v>
      </c>
      <c r="J53" s="66">
        <f t="shared" si="22"/>
        <v>1161.5999999999999</v>
      </c>
      <c r="K53" s="122">
        <f t="shared" si="23"/>
        <v>1338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78.8</v>
      </c>
      <c r="D54" s="65">
        <f t="shared" si="16"/>
        <v>1168.5999999999997</v>
      </c>
      <c r="E54" s="35">
        <f t="shared" si="17"/>
        <v>176.40000000000003</v>
      </c>
      <c r="F54" s="66">
        <f t="shared" si="18"/>
        <v>1344.9999999999998</v>
      </c>
      <c r="G54" s="66">
        <f t="shared" si="19"/>
        <v>1345</v>
      </c>
      <c r="H54" s="66">
        <f t="shared" si="20"/>
        <v>1345</v>
      </c>
      <c r="I54" s="25">
        <f t="shared" si="24"/>
        <v>0</v>
      </c>
      <c r="J54" s="66">
        <f t="shared" si="22"/>
        <v>1168.5999999999997</v>
      </c>
      <c r="K54" s="122">
        <f t="shared" si="23"/>
        <v>1345</v>
      </c>
      <c r="L54" s="254"/>
      <c r="M54" s="377"/>
      <c r="N54" s="367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93</v>
      </c>
      <c r="D55" s="65">
        <f t="shared" si="16"/>
        <v>1182.7999999999997</v>
      </c>
      <c r="E55" s="35">
        <f t="shared" si="17"/>
        <v>176.40000000000003</v>
      </c>
      <c r="F55" s="66">
        <f t="shared" si="18"/>
        <v>1359.1999999999998</v>
      </c>
      <c r="G55" s="66">
        <f t="shared" si="19"/>
        <v>1359</v>
      </c>
      <c r="H55" s="66">
        <f t="shared" si="20"/>
        <v>1359</v>
      </c>
      <c r="I55" s="25">
        <f t="shared" si="24"/>
        <v>-0.1999999999998181</v>
      </c>
      <c r="J55" s="66">
        <f t="shared" si="22"/>
        <v>1182.5999999999999</v>
      </c>
      <c r="K55" s="122">
        <f t="shared" si="23"/>
        <v>1359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110.1</v>
      </c>
      <c r="D56" s="65">
        <f t="shared" si="16"/>
        <v>1199.8999999999996</v>
      </c>
      <c r="E56" s="35">
        <f t="shared" si="17"/>
        <v>176.40000000000003</v>
      </c>
      <c r="F56" s="66">
        <f t="shared" si="18"/>
        <v>1376.2999999999997</v>
      </c>
      <c r="G56" s="66">
        <f t="shared" si="19"/>
        <v>1376</v>
      </c>
      <c r="H56" s="66">
        <f t="shared" si="20"/>
        <v>1376</v>
      </c>
      <c r="I56" s="25">
        <f t="shared" si="24"/>
        <v>-0.29999999999972715</v>
      </c>
      <c r="J56" s="66">
        <f t="shared" si="22"/>
        <v>1199.5999999999999</v>
      </c>
      <c r="K56" s="122">
        <f t="shared" si="23"/>
        <v>1376</v>
      </c>
      <c r="L56" s="254"/>
      <c r="M56" s="377"/>
      <c r="N56" s="367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97.1</v>
      </c>
      <c r="D57" s="65">
        <f t="shared" si="16"/>
        <v>1186.8999999999996</v>
      </c>
      <c r="E57" s="35">
        <f t="shared" si="17"/>
        <v>176.40000000000003</v>
      </c>
      <c r="F57" s="66">
        <f t="shared" si="18"/>
        <v>1363.2999999999997</v>
      </c>
      <c r="G57" s="66">
        <f t="shared" si="19"/>
        <v>1363</v>
      </c>
      <c r="H57" s="66">
        <f t="shared" si="20"/>
        <v>1363</v>
      </c>
      <c r="I57" s="25">
        <f t="shared" si="24"/>
        <v>-0.29999999999972715</v>
      </c>
      <c r="J57" s="66">
        <f t="shared" si="22"/>
        <v>1186.5999999999999</v>
      </c>
      <c r="K57" s="122">
        <f t="shared" si="23"/>
        <v>1363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95.7</v>
      </c>
      <c r="D58" s="65">
        <f t="shared" si="16"/>
        <v>1185.4999999999998</v>
      </c>
      <c r="E58" s="35">
        <f t="shared" si="17"/>
        <v>176.40000000000003</v>
      </c>
      <c r="F58" s="66">
        <f t="shared" si="18"/>
        <v>1361.8999999999999</v>
      </c>
      <c r="G58" s="66">
        <f t="shared" si="19"/>
        <v>1362</v>
      </c>
      <c r="H58" s="66">
        <f t="shared" si="20"/>
        <v>1362</v>
      </c>
      <c r="I58" s="25">
        <f t="shared" si="24"/>
        <v>0.10000000000013642</v>
      </c>
      <c r="J58" s="66">
        <f t="shared" si="22"/>
        <v>1185.5999999999999</v>
      </c>
      <c r="K58" s="122">
        <f t="shared" si="23"/>
        <v>1362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111.1</v>
      </c>
      <c r="D59" s="65">
        <f t="shared" si="16"/>
        <v>1200.8999999999996</v>
      </c>
      <c r="E59" s="35">
        <f t="shared" si="17"/>
        <v>176.40000000000003</v>
      </c>
      <c r="F59" s="66">
        <f t="shared" si="18"/>
        <v>1377.2999999999997</v>
      </c>
      <c r="G59" s="66">
        <f t="shared" si="19"/>
        <v>1377</v>
      </c>
      <c r="H59" s="66">
        <f t="shared" si="20"/>
        <v>1377</v>
      </c>
      <c r="I59" s="25">
        <f t="shared" si="24"/>
        <v>-0.29999999999972715</v>
      </c>
      <c r="J59" s="66">
        <f t="shared" si="22"/>
        <v>1200.5999999999999</v>
      </c>
      <c r="K59" s="122">
        <f t="shared" si="23"/>
        <v>1377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36.700000000000003</v>
      </c>
      <c r="D60" s="65">
        <f t="shared" si="16"/>
        <v>1126.4999999999998</v>
      </c>
      <c r="E60" s="35">
        <f t="shared" si="17"/>
        <v>176.40000000000003</v>
      </c>
      <c r="F60" s="66">
        <f t="shared" si="18"/>
        <v>1302.8999999999999</v>
      </c>
      <c r="G60" s="66">
        <f t="shared" si="19"/>
        <v>1303</v>
      </c>
      <c r="H60" s="66">
        <f t="shared" si="20"/>
        <v>1303</v>
      </c>
      <c r="I60" s="25">
        <f t="shared" si="24"/>
        <v>0.10000000000013642</v>
      </c>
      <c r="J60" s="66">
        <f t="shared" si="22"/>
        <v>1126.5999999999999</v>
      </c>
      <c r="K60" s="122">
        <f t="shared" si="23"/>
        <v>1303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43.4</v>
      </c>
      <c r="D61" s="65">
        <f t="shared" si="16"/>
        <v>1133.1999999999998</v>
      </c>
      <c r="E61" s="35">
        <f t="shared" si="17"/>
        <v>176.40000000000003</v>
      </c>
      <c r="F61" s="66">
        <f t="shared" si="18"/>
        <v>1309.5999999999999</v>
      </c>
      <c r="G61" s="66">
        <f t="shared" si="19"/>
        <v>1310</v>
      </c>
      <c r="H61" s="66">
        <f t="shared" si="20"/>
        <v>1310</v>
      </c>
      <c r="I61" s="25">
        <f t="shared" si="24"/>
        <v>0.40000000000009095</v>
      </c>
      <c r="J61" s="66">
        <f t="shared" si="22"/>
        <v>1133.5999999999999</v>
      </c>
      <c r="K61" s="122">
        <f t="shared" si="23"/>
        <v>1310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54.5</v>
      </c>
      <c r="D62" s="65">
        <f t="shared" si="16"/>
        <v>1144.2999999999997</v>
      </c>
      <c r="E62" s="35">
        <f t="shared" si="17"/>
        <v>176.40000000000003</v>
      </c>
      <c r="F62" s="66">
        <f t="shared" si="18"/>
        <v>1320.6999999999998</v>
      </c>
      <c r="G62" s="66">
        <f t="shared" si="19"/>
        <v>1321</v>
      </c>
      <c r="H62" s="66">
        <f t="shared" si="20"/>
        <v>1321</v>
      </c>
      <c r="I62" s="25">
        <f t="shared" si="24"/>
        <v>0.3000000000001819</v>
      </c>
      <c r="J62" s="66">
        <f t="shared" si="22"/>
        <v>1144.5999999999999</v>
      </c>
      <c r="K62" s="122">
        <f t="shared" si="23"/>
        <v>1321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71.7</v>
      </c>
      <c r="D63" s="65">
        <f t="shared" si="16"/>
        <v>1161.4999999999998</v>
      </c>
      <c r="E63" s="35">
        <f t="shared" si="17"/>
        <v>176.40000000000003</v>
      </c>
      <c r="F63" s="66">
        <f t="shared" si="18"/>
        <v>1337.8999999999999</v>
      </c>
      <c r="G63" s="66">
        <f t="shared" si="19"/>
        <v>1338</v>
      </c>
      <c r="H63" s="66">
        <f t="shared" si="20"/>
        <v>1338</v>
      </c>
      <c r="I63" s="25">
        <f t="shared" si="24"/>
        <v>0.10000000000013642</v>
      </c>
      <c r="J63" s="66">
        <f t="shared" si="22"/>
        <v>1161.5999999999999</v>
      </c>
      <c r="K63" s="122">
        <f t="shared" si="23"/>
        <v>1338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78.8</v>
      </c>
      <c r="D64" s="65">
        <f t="shared" si="16"/>
        <v>1168.5999999999997</v>
      </c>
      <c r="E64" s="35">
        <f t="shared" si="17"/>
        <v>176.40000000000003</v>
      </c>
      <c r="F64" s="66">
        <f t="shared" si="18"/>
        <v>1344.9999999999998</v>
      </c>
      <c r="G64" s="66">
        <f t="shared" si="19"/>
        <v>1345</v>
      </c>
      <c r="H64" s="66">
        <f t="shared" si="20"/>
        <v>1345</v>
      </c>
      <c r="I64" s="25">
        <f t="shared" si="24"/>
        <v>0</v>
      </c>
      <c r="J64" s="66">
        <f t="shared" si="22"/>
        <v>1168.5999999999997</v>
      </c>
      <c r="K64" s="122">
        <f t="shared" si="23"/>
        <v>1345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93</v>
      </c>
      <c r="D65" s="65">
        <f t="shared" si="16"/>
        <v>1182.7999999999997</v>
      </c>
      <c r="E65" s="35">
        <f t="shared" si="17"/>
        <v>176.40000000000003</v>
      </c>
      <c r="F65" s="66">
        <f t="shared" si="18"/>
        <v>1359.1999999999998</v>
      </c>
      <c r="G65" s="66">
        <f t="shared" si="19"/>
        <v>1359</v>
      </c>
      <c r="H65" s="66">
        <f t="shared" si="20"/>
        <v>1359</v>
      </c>
      <c r="I65" s="25">
        <f t="shared" si="24"/>
        <v>-0.1999999999998181</v>
      </c>
      <c r="J65" s="66">
        <f t="shared" si="22"/>
        <v>1182.5999999999999</v>
      </c>
      <c r="K65" s="122">
        <f t="shared" si="23"/>
        <v>1359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110.1</v>
      </c>
      <c r="D66" s="65">
        <f t="shared" si="16"/>
        <v>1199.8999999999996</v>
      </c>
      <c r="E66" s="35">
        <f t="shared" si="17"/>
        <v>176.40000000000003</v>
      </c>
      <c r="F66" s="66">
        <f t="shared" si="18"/>
        <v>1376.2999999999997</v>
      </c>
      <c r="G66" s="66">
        <f t="shared" si="19"/>
        <v>1376</v>
      </c>
      <c r="H66" s="66">
        <f t="shared" si="20"/>
        <v>1376</v>
      </c>
      <c r="I66" s="25">
        <f t="shared" si="24"/>
        <v>-0.29999999999972715</v>
      </c>
      <c r="J66" s="66">
        <f t="shared" si="22"/>
        <v>1199.5999999999999</v>
      </c>
      <c r="K66" s="122">
        <f t="shared" si="23"/>
        <v>1376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111.1</v>
      </c>
      <c r="D67" s="65">
        <f t="shared" si="16"/>
        <v>1200.8999999999996</v>
      </c>
      <c r="E67" s="35">
        <f t="shared" si="17"/>
        <v>176.40000000000003</v>
      </c>
      <c r="F67" s="66">
        <f t="shared" si="18"/>
        <v>1377.2999999999997</v>
      </c>
      <c r="G67" s="66">
        <f t="shared" si="19"/>
        <v>1377</v>
      </c>
      <c r="H67" s="66">
        <f t="shared" si="20"/>
        <v>1377</v>
      </c>
      <c r="I67" s="25">
        <f t="shared" si="24"/>
        <v>-0.29999999999972715</v>
      </c>
      <c r="J67" s="66">
        <f t="shared" si="22"/>
        <v>1200.5999999999999</v>
      </c>
      <c r="K67" s="122">
        <f t="shared" si="23"/>
        <v>1377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1089.7999999999997</v>
      </c>
      <c r="C70" s="358">
        <v>64.7</v>
      </c>
      <c r="D70" s="65">
        <f t="shared" ref="D70:D76" si="25">$B$17+C70</f>
        <v>1154.4999999999998</v>
      </c>
      <c r="E70" s="35">
        <f t="shared" ref="E70:E76" si="26">$E$17</f>
        <v>176.40000000000003</v>
      </c>
      <c r="F70" s="66">
        <f t="shared" ref="F70:F76" si="27">D70+E70</f>
        <v>1330.8999999999999</v>
      </c>
      <c r="G70" s="66">
        <f t="shared" ref="G70:G76" si="28">ROUND(((F70*10)+0.4)/10,0)</f>
        <v>1331</v>
      </c>
      <c r="H70" s="66">
        <f t="shared" ref="H70:H76" si="29">IF(FLOOR(G70,1)&lt;1000,FLOOR(G70,1),FLOOR((G70),1))</f>
        <v>1331</v>
      </c>
      <c r="I70" s="67">
        <f t="shared" ref="I70:I76" si="30">H70-F70</f>
        <v>0.10000000000013642</v>
      </c>
      <c r="J70" s="66">
        <f t="shared" ref="J70:J76" si="31">I70+D70</f>
        <v>1154.5999999999999</v>
      </c>
      <c r="K70" s="123">
        <f t="shared" ref="K70:K76" si="32">H70</f>
        <v>1331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88</v>
      </c>
      <c r="D71" s="65">
        <f>$B$17+C71</f>
        <v>1177.7999999999997</v>
      </c>
      <c r="E71" s="35">
        <f t="shared" si="26"/>
        <v>176.40000000000003</v>
      </c>
      <c r="F71" s="66">
        <f t="shared" si="27"/>
        <v>1354.1999999999998</v>
      </c>
      <c r="G71" s="66">
        <f t="shared" si="28"/>
        <v>1354</v>
      </c>
      <c r="H71" s="66">
        <f t="shared" si="29"/>
        <v>1354</v>
      </c>
      <c r="I71" s="67">
        <f>H71-F71</f>
        <v>-0.1999999999998181</v>
      </c>
      <c r="J71" s="66">
        <f t="shared" si="31"/>
        <v>1177.5999999999999</v>
      </c>
      <c r="K71" s="123">
        <f>H71</f>
        <v>1354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100.7</v>
      </c>
      <c r="D72" s="30">
        <f t="shared" si="25"/>
        <v>1190.4999999999998</v>
      </c>
      <c r="E72" s="35">
        <f t="shared" si="26"/>
        <v>176.40000000000003</v>
      </c>
      <c r="F72" s="35">
        <f t="shared" si="27"/>
        <v>1366.8999999999999</v>
      </c>
      <c r="G72" s="35">
        <f t="shared" si="28"/>
        <v>1367</v>
      </c>
      <c r="H72" s="66">
        <f t="shared" si="29"/>
        <v>1367</v>
      </c>
      <c r="I72" s="25">
        <f t="shared" si="30"/>
        <v>0.10000000000013642</v>
      </c>
      <c r="J72" s="35">
        <f t="shared" si="31"/>
        <v>1190.5999999999999</v>
      </c>
      <c r="K72" s="122">
        <f t="shared" si="32"/>
        <v>1367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99.2</v>
      </c>
      <c r="D73" s="30">
        <f t="shared" si="25"/>
        <v>1188.9999999999998</v>
      </c>
      <c r="E73" s="35">
        <f t="shared" si="26"/>
        <v>176.40000000000003</v>
      </c>
      <c r="F73" s="35">
        <f t="shared" si="27"/>
        <v>1365.3999999999999</v>
      </c>
      <c r="G73" s="35">
        <f t="shared" si="28"/>
        <v>1365</v>
      </c>
      <c r="H73" s="66">
        <f t="shared" si="29"/>
        <v>1365</v>
      </c>
      <c r="I73" s="25">
        <f t="shared" si="30"/>
        <v>-0.39999999999986358</v>
      </c>
      <c r="J73" s="35">
        <f t="shared" si="31"/>
        <v>1188.5999999999999</v>
      </c>
      <c r="K73" s="122">
        <f t="shared" si="32"/>
        <v>1365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103.5</v>
      </c>
      <c r="D74" s="30">
        <f t="shared" si="25"/>
        <v>1193.2999999999997</v>
      </c>
      <c r="E74" s="35">
        <f t="shared" si="26"/>
        <v>176.40000000000003</v>
      </c>
      <c r="F74" s="35">
        <f t="shared" si="27"/>
        <v>1369.6999999999998</v>
      </c>
      <c r="G74" s="35">
        <f t="shared" si="28"/>
        <v>1370</v>
      </c>
      <c r="H74" s="66">
        <f t="shared" si="29"/>
        <v>1370</v>
      </c>
      <c r="I74" s="25">
        <f t="shared" si="30"/>
        <v>0.3000000000001819</v>
      </c>
      <c r="J74" s="35">
        <f t="shared" si="31"/>
        <v>1193.5999999999999</v>
      </c>
      <c r="K74" s="122">
        <f t="shared" si="32"/>
        <v>1370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103.5</v>
      </c>
      <c r="D75" s="65">
        <f t="shared" si="25"/>
        <v>1193.2999999999997</v>
      </c>
      <c r="E75" s="35">
        <f t="shared" si="26"/>
        <v>176.40000000000003</v>
      </c>
      <c r="F75" s="66">
        <f t="shared" si="27"/>
        <v>1369.6999999999998</v>
      </c>
      <c r="G75" s="66">
        <f t="shared" si="28"/>
        <v>1370</v>
      </c>
      <c r="H75" s="66">
        <f t="shared" si="29"/>
        <v>1370</v>
      </c>
      <c r="I75" s="67">
        <f t="shared" si="30"/>
        <v>0.3000000000001819</v>
      </c>
      <c r="J75" s="66">
        <f t="shared" si="31"/>
        <v>1193.5999999999999</v>
      </c>
      <c r="K75" s="123">
        <f t="shared" si="32"/>
        <v>1370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115</v>
      </c>
      <c r="D76" s="30">
        <f t="shared" si="25"/>
        <v>1204.7999999999997</v>
      </c>
      <c r="E76" s="35">
        <f t="shared" si="26"/>
        <v>176.40000000000003</v>
      </c>
      <c r="F76" s="35">
        <f t="shared" si="27"/>
        <v>1381.1999999999998</v>
      </c>
      <c r="G76" s="35">
        <f t="shared" si="28"/>
        <v>1381</v>
      </c>
      <c r="H76" s="66">
        <f t="shared" si="29"/>
        <v>1381</v>
      </c>
      <c r="I76" s="25">
        <f t="shared" si="30"/>
        <v>-0.1999999999998181</v>
      </c>
      <c r="J76" s="35">
        <f t="shared" si="31"/>
        <v>1204.5999999999999</v>
      </c>
      <c r="K76" s="122">
        <f t="shared" si="32"/>
        <v>1381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05 April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1217.6+36-0.2+20-3-14-15-22+31-0-0.2-67-4-5-45+2.5+0.3+0.9-0.5-80-123-93+96+30.5+50+0.4+79+0+47+41-51-74+0.4+4-22+2.2-0.3+0.1-7-3+6-69+30+53+12+52+8-99-18+43+45+2.4-0.6+3.6-0.1-40+48+29-8+39-64-0.2</f>
        <v>1101.8</v>
      </c>
      <c r="C96" s="101">
        <f t="shared" ref="C96:C112" si="33">C17</f>
        <v>2.8</v>
      </c>
      <c r="D96" s="23">
        <f t="shared" ref="D96:D101" si="34">$B$96+C96</f>
        <v>1104.5999999999999</v>
      </c>
      <c r="E96" s="36">
        <f t="shared" ref="E96:E112" si="35">$E$17</f>
        <v>176.40000000000003</v>
      </c>
      <c r="F96" s="36">
        <f t="shared" ref="F96:F112" si="36">D96+E96</f>
        <v>1281</v>
      </c>
      <c r="G96" s="36">
        <f t="shared" ref="G96:G112" si="37">ROUND(((F96*10)+0.4)/10,0)</f>
        <v>1281</v>
      </c>
      <c r="H96" s="36">
        <f>IF(FLOOR(G96,1)&lt;1000,FLOOR(G96,1),FLOOR((G96),1))</f>
        <v>1281</v>
      </c>
      <c r="I96" s="36">
        <f t="shared" ref="I96:I155" si="38">H96-F96</f>
        <v>0</v>
      </c>
      <c r="J96" s="36">
        <f t="shared" ref="J96:J112" si="39">I96+D96</f>
        <v>1104.5999999999999</v>
      </c>
      <c r="K96" s="56">
        <f t="shared" ref="K96:K112" si="40">H96</f>
        <v>1281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7.4</v>
      </c>
      <c r="D97" s="21">
        <f t="shared" si="34"/>
        <v>1109.2</v>
      </c>
      <c r="E97" s="35">
        <f t="shared" si="35"/>
        <v>176.40000000000003</v>
      </c>
      <c r="F97" s="38">
        <f t="shared" si="36"/>
        <v>1285.6000000000001</v>
      </c>
      <c r="G97" s="38">
        <f t="shared" si="37"/>
        <v>1286</v>
      </c>
      <c r="H97" s="38">
        <f t="shared" ref="H97:H112" si="41">IF(FLOOR(G97,1)&lt;1000,FLOOR(G97,1),FLOOR((G97),1))</f>
        <v>1286</v>
      </c>
      <c r="I97" s="50">
        <f t="shared" si="38"/>
        <v>0.39999999999986358</v>
      </c>
      <c r="J97" s="38">
        <f t="shared" si="39"/>
        <v>1109.5999999999999</v>
      </c>
      <c r="K97" s="55">
        <f t="shared" si="40"/>
        <v>1286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11.5</v>
      </c>
      <c r="D98" s="21">
        <f t="shared" si="34"/>
        <v>1113.3</v>
      </c>
      <c r="E98" s="35">
        <f t="shared" si="35"/>
        <v>176.40000000000003</v>
      </c>
      <c r="F98" s="38">
        <f t="shared" si="36"/>
        <v>1289.7</v>
      </c>
      <c r="G98" s="38">
        <f t="shared" si="37"/>
        <v>1290</v>
      </c>
      <c r="H98" s="38">
        <f t="shared" si="41"/>
        <v>1290</v>
      </c>
      <c r="I98" s="50">
        <f t="shared" si="38"/>
        <v>0.29999999999995453</v>
      </c>
      <c r="J98" s="38">
        <f t="shared" si="39"/>
        <v>1113.5999999999999</v>
      </c>
      <c r="K98" s="55">
        <f t="shared" si="40"/>
        <v>1290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16.899999999999999</v>
      </c>
      <c r="D99" s="21">
        <f t="shared" si="34"/>
        <v>1118.7</v>
      </c>
      <c r="E99" s="35">
        <f t="shared" si="35"/>
        <v>176.40000000000003</v>
      </c>
      <c r="F99" s="38">
        <f t="shared" si="36"/>
        <v>1295.1000000000001</v>
      </c>
      <c r="G99" s="38">
        <f t="shared" si="37"/>
        <v>1295</v>
      </c>
      <c r="H99" s="38">
        <f t="shared" si="41"/>
        <v>1295</v>
      </c>
      <c r="I99" s="50">
        <f t="shared" si="38"/>
        <v>-0.10000000000013642</v>
      </c>
      <c r="J99" s="38">
        <f t="shared" si="39"/>
        <v>1118.5999999999999</v>
      </c>
      <c r="K99" s="55">
        <f t="shared" si="40"/>
        <v>1295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24.4</v>
      </c>
      <c r="D100" s="21">
        <f t="shared" si="34"/>
        <v>1126.2</v>
      </c>
      <c r="E100" s="35">
        <f t="shared" si="35"/>
        <v>176.40000000000003</v>
      </c>
      <c r="F100" s="38">
        <f t="shared" si="36"/>
        <v>1302.6000000000001</v>
      </c>
      <c r="G100" s="38">
        <f t="shared" si="37"/>
        <v>1303</v>
      </c>
      <c r="H100" s="38">
        <f t="shared" si="41"/>
        <v>1303</v>
      </c>
      <c r="I100" s="50">
        <f t="shared" si="38"/>
        <v>0.39999999999986358</v>
      </c>
      <c r="J100" s="38">
        <f t="shared" si="39"/>
        <v>1126.5999999999999</v>
      </c>
      <c r="K100" s="55">
        <f t="shared" si="40"/>
        <v>1303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35.4</v>
      </c>
      <c r="D101" s="21">
        <f t="shared" si="34"/>
        <v>1137.2</v>
      </c>
      <c r="E101" s="35">
        <f t="shared" si="35"/>
        <v>176.40000000000003</v>
      </c>
      <c r="F101" s="38">
        <f t="shared" si="36"/>
        <v>1313.6000000000001</v>
      </c>
      <c r="G101" s="38">
        <f t="shared" si="37"/>
        <v>1314</v>
      </c>
      <c r="H101" s="38">
        <f t="shared" si="41"/>
        <v>1314</v>
      </c>
      <c r="I101" s="51">
        <f t="shared" si="38"/>
        <v>0.39999999999986358</v>
      </c>
      <c r="J101" s="42">
        <f t="shared" si="39"/>
        <v>1137.5999999999999</v>
      </c>
      <c r="K101" s="59">
        <f t="shared" si="40"/>
        <v>1314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45.1</v>
      </c>
      <c r="D102" s="21">
        <f t="shared" ref="D102:D110" si="42">$B$96+C102+L102</f>
        <v>1156.8999999999999</v>
      </c>
      <c r="E102" s="35">
        <f t="shared" si="35"/>
        <v>176.40000000000003</v>
      </c>
      <c r="F102" s="38">
        <f t="shared" si="36"/>
        <v>1333.3</v>
      </c>
      <c r="G102" s="38">
        <f t="shared" si="37"/>
        <v>1333</v>
      </c>
      <c r="H102" s="38">
        <f t="shared" si="41"/>
        <v>1333</v>
      </c>
      <c r="I102" s="51">
        <f t="shared" si="38"/>
        <v>-0.29999999999995453</v>
      </c>
      <c r="J102" s="42">
        <f t="shared" si="39"/>
        <v>1156.5999999999999</v>
      </c>
      <c r="K102" s="59">
        <f t="shared" si="40"/>
        <v>1333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63.6</v>
      </c>
      <c r="D103" s="21">
        <f t="shared" si="42"/>
        <v>1175.3999999999999</v>
      </c>
      <c r="E103" s="35">
        <f t="shared" si="35"/>
        <v>176.40000000000003</v>
      </c>
      <c r="F103" s="38">
        <f t="shared" si="36"/>
        <v>1351.8</v>
      </c>
      <c r="G103" s="38">
        <f t="shared" si="37"/>
        <v>1352</v>
      </c>
      <c r="H103" s="38">
        <f t="shared" si="41"/>
        <v>1352</v>
      </c>
      <c r="I103" s="51">
        <f t="shared" si="38"/>
        <v>0.20000000000004547</v>
      </c>
      <c r="J103" s="42">
        <f t="shared" si="39"/>
        <v>1175.5999999999999</v>
      </c>
      <c r="K103" s="59">
        <f t="shared" si="40"/>
        <v>1352</v>
      </c>
      <c r="L103" s="250">
        <v>10</v>
      </c>
      <c r="M103" s="334"/>
      <c r="N103" s="366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83.1</v>
      </c>
      <c r="D104" s="21">
        <f t="shared" si="42"/>
        <v>1194.8999999999999</v>
      </c>
      <c r="E104" s="35">
        <f t="shared" si="35"/>
        <v>176.40000000000003</v>
      </c>
      <c r="F104" s="38">
        <f t="shared" si="36"/>
        <v>1371.3</v>
      </c>
      <c r="G104" s="38">
        <f t="shared" si="37"/>
        <v>1371</v>
      </c>
      <c r="H104" s="38">
        <f t="shared" si="41"/>
        <v>1371</v>
      </c>
      <c r="I104" s="51">
        <f t="shared" si="38"/>
        <v>-0.29999999999995453</v>
      </c>
      <c r="J104" s="42">
        <f t="shared" si="39"/>
        <v>1194.5999999999999</v>
      </c>
      <c r="K104" s="59">
        <f t="shared" si="40"/>
        <v>1371</v>
      </c>
      <c r="L104" s="250">
        <v>10</v>
      </c>
      <c r="M104" s="334"/>
      <c r="N104" s="366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95.399999999999991</v>
      </c>
      <c r="D105" s="21">
        <f t="shared" si="42"/>
        <v>1207.2</v>
      </c>
      <c r="E105" s="35">
        <f t="shared" si="35"/>
        <v>176.40000000000003</v>
      </c>
      <c r="F105" s="38">
        <f t="shared" si="36"/>
        <v>1383.6000000000001</v>
      </c>
      <c r="G105" s="38">
        <f t="shared" si="37"/>
        <v>1384</v>
      </c>
      <c r="H105" s="38">
        <f t="shared" si="41"/>
        <v>1384</v>
      </c>
      <c r="I105" s="51">
        <f t="shared" si="38"/>
        <v>0.39999999999986358</v>
      </c>
      <c r="J105" s="42">
        <f t="shared" si="39"/>
        <v>1207.5999999999999</v>
      </c>
      <c r="K105" s="59">
        <f t="shared" si="40"/>
        <v>1384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100.9</v>
      </c>
      <c r="D106" s="21">
        <f t="shared" si="42"/>
        <v>1212.7</v>
      </c>
      <c r="E106" s="35">
        <f t="shared" si="35"/>
        <v>176.40000000000003</v>
      </c>
      <c r="F106" s="38">
        <f t="shared" si="36"/>
        <v>1389.1000000000001</v>
      </c>
      <c r="G106" s="38">
        <f t="shared" si="37"/>
        <v>1389</v>
      </c>
      <c r="H106" s="38">
        <f t="shared" si="41"/>
        <v>1389</v>
      </c>
      <c r="I106" s="51">
        <f t="shared" si="38"/>
        <v>-0.10000000000013642</v>
      </c>
      <c r="J106" s="42">
        <f t="shared" si="39"/>
        <v>1212.5999999999999</v>
      </c>
      <c r="K106" s="59">
        <f t="shared" si="40"/>
        <v>1389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102.39999999999999</v>
      </c>
      <c r="D107" s="21">
        <f t="shared" si="42"/>
        <v>1214.2</v>
      </c>
      <c r="E107" s="35">
        <f t="shared" si="35"/>
        <v>176.40000000000003</v>
      </c>
      <c r="F107" s="38">
        <f t="shared" si="36"/>
        <v>1390.6000000000001</v>
      </c>
      <c r="G107" s="38">
        <f t="shared" si="37"/>
        <v>1391</v>
      </c>
      <c r="H107" s="38">
        <f t="shared" si="41"/>
        <v>1391</v>
      </c>
      <c r="I107" s="51">
        <f t="shared" si="38"/>
        <v>0.39999999999986358</v>
      </c>
      <c r="J107" s="42">
        <f t="shared" si="39"/>
        <v>1214.5999999999999</v>
      </c>
      <c r="K107" s="59">
        <f t="shared" si="40"/>
        <v>1391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97.7</v>
      </c>
      <c r="D108" s="21">
        <f t="shared" si="42"/>
        <v>1209.5</v>
      </c>
      <c r="E108" s="35">
        <f t="shared" si="35"/>
        <v>176.40000000000003</v>
      </c>
      <c r="F108" s="38">
        <f t="shared" si="36"/>
        <v>1385.9</v>
      </c>
      <c r="G108" s="38">
        <f t="shared" si="37"/>
        <v>1386</v>
      </c>
      <c r="H108" s="38">
        <f t="shared" si="41"/>
        <v>1386</v>
      </c>
      <c r="I108" s="51">
        <f t="shared" si="38"/>
        <v>9.9999999999909051E-2</v>
      </c>
      <c r="J108" s="42">
        <f t="shared" si="39"/>
        <v>1209.5999999999999</v>
      </c>
      <c r="K108" s="59">
        <f t="shared" si="40"/>
        <v>1386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115.1</v>
      </c>
      <c r="D109" s="21">
        <f t="shared" si="42"/>
        <v>1226.8999999999999</v>
      </c>
      <c r="E109" s="35">
        <f t="shared" si="35"/>
        <v>176.40000000000003</v>
      </c>
      <c r="F109" s="38">
        <f t="shared" si="36"/>
        <v>1403.3</v>
      </c>
      <c r="G109" s="38">
        <f t="shared" si="37"/>
        <v>1403</v>
      </c>
      <c r="H109" s="38">
        <f t="shared" si="41"/>
        <v>1403</v>
      </c>
      <c r="I109" s="51">
        <f t="shared" si="38"/>
        <v>-0.29999999999995453</v>
      </c>
      <c r="J109" s="42">
        <f t="shared" si="39"/>
        <v>1226.5999999999999</v>
      </c>
      <c r="K109" s="59">
        <f t="shared" si="40"/>
        <v>1403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123</v>
      </c>
      <c r="D110" s="21">
        <f t="shared" si="42"/>
        <v>1234.8</v>
      </c>
      <c r="E110" s="35">
        <f t="shared" si="35"/>
        <v>176.40000000000003</v>
      </c>
      <c r="F110" s="38">
        <f t="shared" si="36"/>
        <v>1411.2</v>
      </c>
      <c r="G110" s="38">
        <f t="shared" si="37"/>
        <v>1411</v>
      </c>
      <c r="H110" s="38">
        <f t="shared" si="41"/>
        <v>1411</v>
      </c>
      <c r="I110" s="51">
        <f t="shared" si="38"/>
        <v>-0.20000000000004547</v>
      </c>
      <c r="J110" s="42">
        <f t="shared" si="39"/>
        <v>1234.5999999999999</v>
      </c>
      <c r="K110" s="59">
        <f t="shared" si="40"/>
        <v>1411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45.1</v>
      </c>
      <c r="D111" s="21">
        <f>$B$96+C111</f>
        <v>1146.8999999999999</v>
      </c>
      <c r="E111" s="35">
        <f t="shared" si="35"/>
        <v>176.40000000000003</v>
      </c>
      <c r="F111" s="38">
        <f t="shared" si="36"/>
        <v>1323.3</v>
      </c>
      <c r="G111" s="38">
        <f t="shared" si="37"/>
        <v>1323</v>
      </c>
      <c r="H111" s="38">
        <f t="shared" si="41"/>
        <v>1323</v>
      </c>
      <c r="I111" s="51">
        <f t="shared" si="38"/>
        <v>-0.29999999999995453</v>
      </c>
      <c r="J111" s="42">
        <f t="shared" si="39"/>
        <v>1146.5999999999999</v>
      </c>
      <c r="K111" s="59">
        <f t="shared" si="40"/>
        <v>1323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123</v>
      </c>
      <c r="D112" s="21">
        <f>$B$96+C112</f>
        <v>1224.8</v>
      </c>
      <c r="E112" s="35">
        <f t="shared" si="35"/>
        <v>176.40000000000003</v>
      </c>
      <c r="F112" s="38">
        <f t="shared" si="36"/>
        <v>1401.2</v>
      </c>
      <c r="G112" s="38">
        <f t="shared" si="37"/>
        <v>1401</v>
      </c>
      <c r="H112" s="38">
        <f t="shared" si="41"/>
        <v>1401</v>
      </c>
      <c r="I112" s="51">
        <f t="shared" si="38"/>
        <v>-0.20000000000004547</v>
      </c>
      <c r="J112" s="42">
        <f t="shared" si="39"/>
        <v>1224.5999999999999</v>
      </c>
      <c r="K112" s="59">
        <f t="shared" si="40"/>
        <v>1401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1101.8</v>
      </c>
      <c r="C115" s="102">
        <f t="shared" ref="C115:C123" si="43">C36</f>
        <v>17.600000000000001</v>
      </c>
      <c r="D115" s="21">
        <f t="shared" ref="D115:D123" si="44">$B$96+C115</f>
        <v>1119.3999999999999</v>
      </c>
      <c r="E115" s="35">
        <f t="shared" ref="E115:E123" si="45">$E$17</f>
        <v>176.40000000000003</v>
      </c>
      <c r="F115" s="38">
        <f t="shared" ref="F115:F123" si="46">D115+E115</f>
        <v>1295.8</v>
      </c>
      <c r="G115" s="38">
        <f t="shared" ref="G115:G123" si="47">ROUND(((F115*10)+0.4)/10,0)</f>
        <v>1296</v>
      </c>
      <c r="H115" s="38">
        <f t="shared" ref="H115:H123" si="48">IF(FLOOR(G115,1)&lt;1000,FLOOR(G115,1),FLOOR((G115),1))</f>
        <v>1296</v>
      </c>
      <c r="I115" s="51">
        <f t="shared" si="38"/>
        <v>0.20000000000004547</v>
      </c>
      <c r="J115" s="42">
        <f t="shared" ref="J115:J123" si="49">I115+D115</f>
        <v>1119.5999999999999</v>
      </c>
      <c r="K115" s="59">
        <f t="shared" ref="K115:K123" si="50">H115</f>
        <v>1296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27.7</v>
      </c>
      <c r="D116" s="21">
        <f>$B$96+C116</f>
        <v>1129.5</v>
      </c>
      <c r="E116" s="35">
        <f t="shared" si="45"/>
        <v>176.40000000000003</v>
      </c>
      <c r="F116" s="38">
        <f>D116+E116</f>
        <v>1305.9000000000001</v>
      </c>
      <c r="G116" s="38">
        <f>ROUND(((F116*10)+0.4)/10,0)</f>
        <v>1306</v>
      </c>
      <c r="H116" s="38">
        <f t="shared" si="48"/>
        <v>1306</v>
      </c>
      <c r="I116" s="51">
        <f>H116-F116</f>
        <v>9.9999999999909051E-2</v>
      </c>
      <c r="J116" s="42">
        <f>I116+D116</f>
        <v>1129.5999999999999</v>
      </c>
      <c r="K116" s="59">
        <f>H116</f>
        <v>1306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21.9</v>
      </c>
      <c r="D117" s="21">
        <f t="shared" si="44"/>
        <v>1123.7</v>
      </c>
      <c r="E117" s="35">
        <f t="shared" si="45"/>
        <v>176.40000000000003</v>
      </c>
      <c r="F117" s="38">
        <f t="shared" si="46"/>
        <v>1300.1000000000001</v>
      </c>
      <c r="G117" s="38">
        <f t="shared" si="47"/>
        <v>1300</v>
      </c>
      <c r="H117" s="38">
        <f t="shared" si="48"/>
        <v>1300</v>
      </c>
      <c r="I117" s="51">
        <f t="shared" si="38"/>
        <v>-0.10000000000013642</v>
      </c>
      <c r="J117" s="42">
        <f t="shared" si="49"/>
        <v>1123.5999999999999</v>
      </c>
      <c r="K117" s="59">
        <f t="shared" si="50"/>
        <v>1300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31.1</v>
      </c>
      <c r="D118" s="21">
        <f t="shared" si="44"/>
        <v>1132.8999999999999</v>
      </c>
      <c r="E118" s="35">
        <f t="shared" si="45"/>
        <v>176.40000000000003</v>
      </c>
      <c r="F118" s="38">
        <f t="shared" si="46"/>
        <v>1309.3</v>
      </c>
      <c r="G118" s="38">
        <f t="shared" si="47"/>
        <v>1309</v>
      </c>
      <c r="H118" s="38">
        <f t="shared" si="48"/>
        <v>1309</v>
      </c>
      <c r="I118" s="51">
        <f t="shared" si="38"/>
        <v>-0.29999999999995453</v>
      </c>
      <c r="J118" s="42">
        <f t="shared" si="49"/>
        <v>1132.5999999999999</v>
      </c>
      <c r="K118" s="59">
        <f t="shared" si="50"/>
        <v>1309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42.7</v>
      </c>
      <c r="D119" s="21">
        <f t="shared" si="44"/>
        <v>1144.5</v>
      </c>
      <c r="E119" s="35">
        <f t="shared" si="45"/>
        <v>176.40000000000003</v>
      </c>
      <c r="F119" s="38">
        <f t="shared" si="46"/>
        <v>1320.9</v>
      </c>
      <c r="G119" s="38">
        <f t="shared" si="47"/>
        <v>1321</v>
      </c>
      <c r="H119" s="38">
        <f t="shared" si="48"/>
        <v>1321</v>
      </c>
      <c r="I119" s="51">
        <f t="shared" si="38"/>
        <v>9.9999999999909051E-2</v>
      </c>
      <c r="J119" s="42">
        <f t="shared" si="49"/>
        <v>1144.5999999999999</v>
      </c>
      <c r="K119" s="59">
        <f t="shared" si="50"/>
        <v>1321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40.200000000000003</v>
      </c>
      <c r="D120" s="21">
        <f t="shared" si="44"/>
        <v>1142</v>
      </c>
      <c r="E120" s="35">
        <f t="shared" si="45"/>
        <v>176.40000000000003</v>
      </c>
      <c r="F120" s="38">
        <f t="shared" si="46"/>
        <v>1318.4</v>
      </c>
      <c r="G120" s="38">
        <f t="shared" si="47"/>
        <v>1318</v>
      </c>
      <c r="H120" s="38">
        <f t="shared" si="48"/>
        <v>1318</v>
      </c>
      <c r="I120" s="51">
        <f t="shared" si="38"/>
        <v>-0.40000000000009095</v>
      </c>
      <c r="J120" s="42">
        <f t="shared" si="49"/>
        <v>1141.5999999999999</v>
      </c>
      <c r="K120" s="59">
        <f t="shared" si="50"/>
        <v>1318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51</v>
      </c>
      <c r="D121" s="21">
        <f t="shared" si="44"/>
        <v>1152.8</v>
      </c>
      <c r="E121" s="35">
        <f t="shared" si="45"/>
        <v>176.40000000000003</v>
      </c>
      <c r="F121" s="38">
        <f t="shared" si="46"/>
        <v>1329.2</v>
      </c>
      <c r="G121" s="38">
        <f t="shared" si="47"/>
        <v>1329</v>
      </c>
      <c r="H121" s="38">
        <f t="shared" si="48"/>
        <v>1329</v>
      </c>
      <c r="I121" s="51">
        <f t="shared" si="38"/>
        <v>-0.20000000000004547</v>
      </c>
      <c r="J121" s="42">
        <f t="shared" si="49"/>
        <v>1152.5999999999999</v>
      </c>
      <c r="K121" s="59">
        <f t="shared" si="50"/>
        <v>1329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55</v>
      </c>
      <c r="D122" s="21">
        <f t="shared" si="44"/>
        <v>1156.8</v>
      </c>
      <c r="E122" s="35">
        <f t="shared" si="45"/>
        <v>176.40000000000003</v>
      </c>
      <c r="F122" s="38">
        <f t="shared" si="46"/>
        <v>1333.2</v>
      </c>
      <c r="G122" s="38">
        <f t="shared" si="47"/>
        <v>1333</v>
      </c>
      <c r="H122" s="38">
        <f t="shared" si="48"/>
        <v>1333</v>
      </c>
      <c r="I122" s="51">
        <f t="shared" si="38"/>
        <v>-0.20000000000004547</v>
      </c>
      <c r="J122" s="42">
        <f t="shared" si="49"/>
        <v>1156.5999999999999</v>
      </c>
      <c r="K122" s="59">
        <f t="shared" si="50"/>
        <v>1333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64.400000000000006</v>
      </c>
      <c r="D123" s="21">
        <f t="shared" si="44"/>
        <v>1166.2</v>
      </c>
      <c r="E123" s="35">
        <f t="shared" si="45"/>
        <v>176.40000000000003</v>
      </c>
      <c r="F123" s="38">
        <f t="shared" si="46"/>
        <v>1342.6000000000001</v>
      </c>
      <c r="G123" s="38">
        <f t="shared" si="47"/>
        <v>1343</v>
      </c>
      <c r="H123" s="38">
        <f t="shared" si="48"/>
        <v>1343</v>
      </c>
      <c r="I123" s="51">
        <f t="shared" si="38"/>
        <v>0.39999999999986358</v>
      </c>
      <c r="J123" s="42">
        <f t="shared" si="49"/>
        <v>1166.5999999999999</v>
      </c>
      <c r="K123" s="59">
        <f t="shared" si="50"/>
        <v>1343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1113.8999999999999</v>
      </c>
      <c r="E126" s="35">
        <f t="shared" ref="E126:E146" si="52">$E$17</f>
        <v>176.40000000000003</v>
      </c>
      <c r="F126" s="38">
        <f t="shared" ref="F126:F146" si="53">D126+E126</f>
        <v>1290.3</v>
      </c>
      <c r="G126" s="38">
        <f t="shared" ref="G126:G146" si="54">ROUND(((F126*10)+0.4)/10,0)</f>
        <v>1290</v>
      </c>
      <c r="H126" s="38">
        <f t="shared" ref="H126:H146" si="55">IF(FLOOR(G126,1)&lt;1000,FLOOR(G126,1),FLOOR((G126),1))</f>
        <v>1290</v>
      </c>
      <c r="I126" s="51">
        <f t="shared" si="38"/>
        <v>-0.29999999999995453</v>
      </c>
      <c r="J126" s="42">
        <f t="shared" ref="J126:J146" si="56">I126+D126</f>
        <v>1113.5999999999999</v>
      </c>
      <c r="K126" s="59">
        <f t="shared" ref="K126:K146" si="57">H126</f>
        <v>1290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29</v>
      </c>
      <c r="D127" s="68">
        <f>$B$96+C127</f>
        <v>1130.8</v>
      </c>
      <c r="E127" s="35">
        <f t="shared" si="52"/>
        <v>176.40000000000003</v>
      </c>
      <c r="F127" s="42">
        <f t="shared" si="53"/>
        <v>1307.2</v>
      </c>
      <c r="G127" s="42">
        <f t="shared" si="54"/>
        <v>1307</v>
      </c>
      <c r="H127" s="38">
        <f t="shared" si="55"/>
        <v>1307</v>
      </c>
      <c r="I127" s="51">
        <f>H127-F127</f>
        <v>-0.20000000000004547</v>
      </c>
      <c r="J127" s="42">
        <f t="shared" si="56"/>
        <v>1130.5999999999999</v>
      </c>
      <c r="K127" s="59">
        <f t="shared" si="57"/>
        <v>1307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36.700000000000003</v>
      </c>
      <c r="D128" s="21">
        <f t="shared" ref="D128:D138" si="58">$B$96+C128+L128</f>
        <v>1148.5</v>
      </c>
      <c r="E128" s="35">
        <f t="shared" si="52"/>
        <v>176.40000000000003</v>
      </c>
      <c r="F128" s="38">
        <f t="shared" si="53"/>
        <v>1324.9</v>
      </c>
      <c r="G128" s="38">
        <f t="shared" si="54"/>
        <v>1325</v>
      </c>
      <c r="H128" s="38">
        <f t="shared" si="55"/>
        <v>1325</v>
      </c>
      <c r="I128" s="51">
        <f t="shared" si="38"/>
        <v>9.9999999999909051E-2</v>
      </c>
      <c r="J128" s="42">
        <f t="shared" si="56"/>
        <v>1148.5999999999999</v>
      </c>
      <c r="K128" s="59">
        <f t="shared" si="57"/>
        <v>1325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43.4</v>
      </c>
      <c r="D129" s="21">
        <f t="shared" si="58"/>
        <v>1155.2</v>
      </c>
      <c r="E129" s="35">
        <f t="shared" si="52"/>
        <v>176.40000000000003</v>
      </c>
      <c r="F129" s="38">
        <f t="shared" si="53"/>
        <v>1331.6000000000001</v>
      </c>
      <c r="G129" s="38">
        <f t="shared" si="54"/>
        <v>1332</v>
      </c>
      <c r="H129" s="38">
        <f t="shared" si="55"/>
        <v>1332</v>
      </c>
      <c r="I129" s="51">
        <f t="shared" si="38"/>
        <v>0.39999999999986358</v>
      </c>
      <c r="J129" s="42">
        <f t="shared" si="56"/>
        <v>1155.5999999999999</v>
      </c>
      <c r="K129" s="59">
        <f t="shared" si="57"/>
        <v>1332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41.5</v>
      </c>
      <c r="D130" s="23">
        <f t="shared" si="58"/>
        <v>1153.3</v>
      </c>
      <c r="E130" s="36">
        <f t="shared" si="52"/>
        <v>176.40000000000003</v>
      </c>
      <c r="F130" s="36">
        <f t="shared" si="53"/>
        <v>1329.7</v>
      </c>
      <c r="G130" s="36">
        <f t="shared" si="54"/>
        <v>1330</v>
      </c>
      <c r="H130" s="36">
        <f t="shared" si="55"/>
        <v>1330</v>
      </c>
      <c r="I130" s="53">
        <f t="shared" si="38"/>
        <v>0.29999999999995453</v>
      </c>
      <c r="J130" s="45">
        <f t="shared" si="56"/>
        <v>1153.5999999999999</v>
      </c>
      <c r="K130" s="62">
        <f t="shared" si="57"/>
        <v>1330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54.5</v>
      </c>
      <c r="D131" s="21">
        <f t="shared" si="58"/>
        <v>1166.3</v>
      </c>
      <c r="E131" s="35">
        <f t="shared" si="52"/>
        <v>176.40000000000003</v>
      </c>
      <c r="F131" s="38">
        <f t="shared" si="53"/>
        <v>1342.7</v>
      </c>
      <c r="G131" s="38">
        <f t="shared" si="54"/>
        <v>1343</v>
      </c>
      <c r="H131" s="38">
        <f t="shared" si="55"/>
        <v>1343</v>
      </c>
      <c r="I131" s="50">
        <f>H131-F131</f>
        <v>0.29999999999995453</v>
      </c>
      <c r="J131" s="42">
        <f t="shared" si="56"/>
        <v>1166.5999999999999</v>
      </c>
      <c r="K131" s="55">
        <f t="shared" si="57"/>
        <v>1343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71.7</v>
      </c>
      <c r="D132" s="21">
        <f t="shared" si="58"/>
        <v>1183.5</v>
      </c>
      <c r="E132" s="35">
        <f t="shared" si="52"/>
        <v>176.40000000000003</v>
      </c>
      <c r="F132" s="38">
        <f t="shared" si="53"/>
        <v>1359.9</v>
      </c>
      <c r="G132" s="38">
        <f t="shared" si="54"/>
        <v>1360</v>
      </c>
      <c r="H132" s="38">
        <f t="shared" si="55"/>
        <v>1360</v>
      </c>
      <c r="I132" s="50">
        <f t="shared" ref="I132:I146" si="59">H132-F132</f>
        <v>9.9999999999909051E-2</v>
      </c>
      <c r="J132" s="42">
        <f t="shared" si="56"/>
        <v>1183.5999999999999</v>
      </c>
      <c r="K132" s="55">
        <f t="shared" si="57"/>
        <v>1360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78.8</v>
      </c>
      <c r="D133" s="21">
        <f t="shared" si="58"/>
        <v>1190.5999999999999</v>
      </c>
      <c r="E133" s="35">
        <f t="shared" si="52"/>
        <v>176.40000000000003</v>
      </c>
      <c r="F133" s="38">
        <f t="shared" si="53"/>
        <v>1367</v>
      </c>
      <c r="G133" s="38">
        <f t="shared" si="54"/>
        <v>1367</v>
      </c>
      <c r="H133" s="38">
        <f t="shared" si="55"/>
        <v>1367</v>
      </c>
      <c r="I133" s="50">
        <f t="shared" si="59"/>
        <v>0</v>
      </c>
      <c r="J133" s="42">
        <f t="shared" si="56"/>
        <v>1190.5999999999999</v>
      </c>
      <c r="K133" s="55">
        <f t="shared" si="57"/>
        <v>1367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93</v>
      </c>
      <c r="D134" s="21">
        <f t="shared" si="58"/>
        <v>1204.8</v>
      </c>
      <c r="E134" s="35">
        <f t="shared" si="52"/>
        <v>176.40000000000003</v>
      </c>
      <c r="F134" s="38">
        <f t="shared" si="53"/>
        <v>1381.2</v>
      </c>
      <c r="G134" s="38">
        <f t="shared" si="54"/>
        <v>1381</v>
      </c>
      <c r="H134" s="38">
        <f t="shared" si="55"/>
        <v>1381</v>
      </c>
      <c r="I134" s="50">
        <f t="shared" si="59"/>
        <v>-0.20000000000004547</v>
      </c>
      <c r="J134" s="42">
        <f t="shared" si="56"/>
        <v>1204.5999999999999</v>
      </c>
      <c r="K134" s="55">
        <f t="shared" si="57"/>
        <v>1381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110.1</v>
      </c>
      <c r="D135" s="21">
        <f t="shared" si="58"/>
        <v>1221.8999999999999</v>
      </c>
      <c r="E135" s="35">
        <f t="shared" si="52"/>
        <v>176.40000000000003</v>
      </c>
      <c r="F135" s="38">
        <f t="shared" si="53"/>
        <v>1398.3</v>
      </c>
      <c r="G135" s="38">
        <f t="shared" si="54"/>
        <v>1398</v>
      </c>
      <c r="H135" s="38">
        <f t="shared" si="55"/>
        <v>1398</v>
      </c>
      <c r="I135" s="50">
        <f t="shared" si="59"/>
        <v>-0.29999999999995453</v>
      </c>
      <c r="J135" s="42">
        <f t="shared" si="56"/>
        <v>1221.5999999999999</v>
      </c>
      <c r="K135" s="55">
        <f t="shared" si="57"/>
        <v>1398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97.1</v>
      </c>
      <c r="D136" s="21">
        <f t="shared" si="58"/>
        <v>1208.8999999999999</v>
      </c>
      <c r="E136" s="35">
        <f t="shared" si="52"/>
        <v>176.40000000000003</v>
      </c>
      <c r="F136" s="38">
        <f t="shared" si="53"/>
        <v>1385.3</v>
      </c>
      <c r="G136" s="38">
        <f t="shared" si="54"/>
        <v>1385</v>
      </c>
      <c r="H136" s="38">
        <f t="shared" si="55"/>
        <v>1385</v>
      </c>
      <c r="I136" s="50">
        <f t="shared" si="59"/>
        <v>-0.29999999999995453</v>
      </c>
      <c r="J136" s="42">
        <f t="shared" si="56"/>
        <v>1208.5999999999999</v>
      </c>
      <c r="K136" s="55">
        <f t="shared" si="57"/>
        <v>1385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95.7</v>
      </c>
      <c r="D137" s="21">
        <f t="shared" si="58"/>
        <v>1207.5</v>
      </c>
      <c r="E137" s="35">
        <f t="shared" si="52"/>
        <v>176.40000000000003</v>
      </c>
      <c r="F137" s="38">
        <f t="shared" si="53"/>
        <v>1383.9</v>
      </c>
      <c r="G137" s="38">
        <f t="shared" si="54"/>
        <v>1384</v>
      </c>
      <c r="H137" s="38">
        <f t="shared" si="55"/>
        <v>1384</v>
      </c>
      <c r="I137" s="50">
        <f t="shared" si="59"/>
        <v>9.9999999999909051E-2</v>
      </c>
      <c r="J137" s="42">
        <f t="shared" si="56"/>
        <v>1207.5999999999999</v>
      </c>
      <c r="K137" s="55">
        <f t="shared" si="57"/>
        <v>1384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111.1</v>
      </c>
      <c r="D138" s="21">
        <f t="shared" si="58"/>
        <v>1222.8999999999999</v>
      </c>
      <c r="E138" s="35">
        <f t="shared" si="52"/>
        <v>176.40000000000003</v>
      </c>
      <c r="F138" s="38">
        <f t="shared" si="53"/>
        <v>1399.3</v>
      </c>
      <c r="G138" s="38">
        <f t="shared" si="54"/>
        <v>1399</v>
      </c>
      <c r="H138" s="38">
        <f t="shared" si="55"/>
        <v>1399</v>
      </c>
      <c r="I138" s="50">
        <f t="shared" si="59"/>
        <v>-0.29999999999995453</v>
      </c>
      <c r="J138" s="42">
        <f t="shared" si="56"/>
        <v>1222.5999999999999</v>
      </c>
      <c r="K138" s="55">
        <f t="shared" si="57"/>
        <v>1399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36.700000000000003</v>
      </c>
      <c r="D139" s="21">
        <f t="shared" ref="D139:D146" si="60">$B$96+C139</f>
        <v>1138.5</v>
      </c>
      <c r="E139" s="35">
        <f t="shared" si="52"/>
        <v>176.40000000000003</v>
      </c>
      <c r="F139" s="38">
        <f t="shared" si="53"/>
        <v>1314.9</v>
      </c>
      <c r="G139" s="38">
        <f t="shared" si="54"/>
        <v>1315</v>
      </c>
      <c r="H139" s="38">
        <f t="shared" si="55"/>
        <v>1315</v>
      </c>
      <c r="I139" s="50">
        <f t="shared" si="59"/>
        <v>9.9999999999909051E-2</v>
      </c>
      <c r="J139" s="42">
        <f t="shared" si="56"/>
        <v>1138.5999999999999</v>
      </c>
      <c r="K139" s="55">
        <f t="shared" si="57"/>
        <v>1315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43.4</v>
      </c>
      <c r="D140" s="21">
        <f t="shared" si="60"/>
        <v>1145.2</v>
      </c>
      <c r="E140" s="35">
        <f t="shared" si="52"/>
        <v>176.40000000000003</v>
      </c>
      <c r="F140" s="38">
        <f t="shared" si="53"/>
        <v>1321.6000000000001</v>
      </c>
      <c r="G140" s="38">
        <f t="shared" si="54"/>
        <v>1322</v>
      </c>
      <c r="H140" s="38">
        <f t="shared" si="55"/>
        <v>1322</v>
      </c>
      <c r="I140" s="50">
        <f t="shared" si="59"/>
        <v>0.39999999999986358</v>
      </c>
      <c r="J140" s="42">
        <f t="shared" si="56"/>
        <v>1145.5999999999999</v>
      </c>
      <c r="K140" s="55">
        <f t="shared" si="57"/>
        <v>1322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54.5</v>
      </c>
      <c r="D141" s="21">
        <f t="shared" si="60"/>
        <v>1156.3</v>
      </c>
      <c r="E141" s="35">
        <f t="shared" si="52"/>
        <v>176.40000000000003</v>
      </c>
      <c r="F141" s="38">
        <f t="shared" si="53"/>
        <v>1332.7</v>
      </c>
      <c r="G141" s="38">
        <f t="shared" si="54"/>
        <v>1333</v>
      </c>
      <c r="H141" s="38">
        <f t="shared" si="55"/>
        <v>1333</v>
      </c>
      <c r="I141" s="50">
        <f t="shared" si="59"/>
        <v>0.29999999999995453</v>
      </c>
      <c r="J141" s="42">
        <f t="shared" si="56"/>
        <v>1156.5999999999999</v>
      </c>
      <c r="K141" s="55">
        <f t="shared" si="57"/>
        <v>1333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71.7</v>
      </c>
      <c r="D142" s="21">
        <f t="shared" si="60"/>
        <v>1173.5</v>
      </c>
      <c r="E142" s="35">
        <f t="shared" si="52"/>
        <v>176.40000000000003</v>
      </c>
      <c r="F142" s="38">
        <f t="shared" si="53"/>
        <v>1349.9</v>
      </c>
      <c r="G142" s="38">
        <f t="shared" si="54"/>
        <v>1350</v>
      </c>
      <c r="H142" s="38">
        <f t="shared" si="55"/>
        <v>1350</v>
      </c>
      <c r="I142" s="50">
        <f t="shared" si="59"/>
        <v>9.9999999999909051E-2</v>
      </c>
      <c r="J142" s="42">
        <f t="shared" si="56"/>
        <v>1173.5999999999999</v>
      </c>
      <c r="K142" s="55">
        <f t="shared" si="57"/>
        <v>1350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78.8</v>
      </c>
      <c r="D143" s="21">
        <f t="shared" si="60"/>
        <v>1180.5999999999999</v>
      </c>
      <c r="E143" s="35">
        <f t="shared" si="52"/>
        <v>176.40000000000003</v>
      </c>
      <c r="F143" s="38">
        <f t="shared" si="53"/>
        <v>1357</v>
      </c>
      <c r="G143" s="38">
        <f t="shared" si="54"/>
        <v>1357</v>
      </c>
      <c r="H143" s="38">
        <f t="shared" si="55"/>
        <v>1357</v>
      </c>
      <c r="I143" s="50">
        <f t="shared" si="59"/>
        <v>0</v>
      </c>
      <c r="J143" s="42">
        <f t="shared" si="56"/>
        <v>1180.5999999999999</v>
      </c>
      <c r="K143" s="55">
        <f t="shared" si="57"/>
        <v>1357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93</v>
      </c>
      <c r="D144" s="21">
        <f t="shared" si="60"/>
        <v>1194.8</v>
      </c>
      <c r="E144" s="35">
        <f t="shared" si="52"/>
        <v>176.40000000000003</v>
      </c>
      <c r="F144" s="38">
        <f t="shared" si="53"/>
        <v>1371.2</v>
      </c>
      <c r="G144" s="38">
        <f t="shared" si="54"/>
        <v>1371</v>
      </c>
      <c r="H144" s="38">
        <f t="shared" si="55"/>
        <v>1371</v>
      </c>
      <c r="I144" s="50">
        <f t="shared" si="59"/>
        <v>-0.20000000000004547</v>
      </c>
      <c r="J144" s="42">
        <f t="shared" si="56"/>
        <v>1194.5999999999999</v>
      </c>
      <c r="K144" s="55">
        <f t="shared" si="57"/>
        <v>1371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110.1</v>
      </c>
      <c r="D145" s="21">
        <f t="shared" si="60"/>
        <v>1211.8999999999999</v>
      </c>
      <c r="E145" s="35">
        <f t="shared" si="52"/>
        <v>176.40000000000003</v>
      </c>
      <c r="F145" s="38">
        <f t="shared" si="53"/>
        <v>1388.3</v>
      </c>
      <c r="G145" s="38">
        <f t="shared" si="54"/>
        <v>1388</v>
      </c>
      <c r="H145" s="38">
        <f t="shared" si="55"/>
        <v>1388</v>
      </c>
      <c r="I145" s="50">
        <f t="shared" si="59"/>
        <v>-0.29999999999995453</v>
      </c>
      <c r="J145" s="42">
        <f t="shared" si="56"/>
        <v>1211.5999999999999</v>
      </c>
      <c r="K145" s="55">
        <f t="shared" si="57"/>
        <v>1388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111.1</v>
      </c>
      <c r="D146" s="21">
        <f t="shared" si="60"/>
        <v>1212.8999999999999</v>
      </c>
      <c r="E146" s="35">
        <f t="shared" si="52"/>
        <v>176.40000000000003</v>
      </c>
      <c r="F146" s="38">
        <f t="shared" si="53"/>
        <v>1389.3</v>
      </c>
      <c r="G146" s="38">
        <f t="shared" si="54"/>
        <v>1389</v>
      </c>
      <c r="H146" s="38">
        <f t="shared" si="55"/>
        <v>1389</v>
      </c>
      <c r="I146" s="50">
        <f t="shared" si="59"/>
        <v>-0.29999999999995453</v>
      </c>
      <c r="J146" s="42">
        <f t="shared" si="56"/>
        <v>1212.5999999999999</v>
      </c>
      <c r="K146" s="55">
        <f t="shared" si="57"/>
        <v>1389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1101.8</v>
      </c>
      <c r="C149" s="102">
        <f t="shared" ref="C149:C155" si="61">C70</f>
        <v>64.7</v>
      </c>
      <c r="D149" s="21">
        <f t="shared" ref="D149:D155" si="62">$B$96+C149</f>
        <v>1166.5</v>
      </c>
      <c r="E149" s="35">
        <f t="shared" ref="E149:E155" si="63">$E$17</f>
        <v>176.40000000000003</v>
      </c>
      <c r="F149" s="38">
        <f t="shared" ref="F149:F155" si="64">D149+E149</f>
        <v>1342.9</v>
      </c>
      <c r="G149" s="38">
        <f t="shared" ref="G149:G155" si="65">ROUND(((F149*10)+0.4)/10,0)</f>
        <v>1343</v>
      </c>
      <c r="H149" s="38">
        <f t="shared" ref="H149:H155" si="66">IF(FLOOR(G149,1)&lt;1000,FLOOR(G149,1),FLOOR((G149),1))</f>
        <v>1343</v>
      </c>
      <c r="I149" s="51">
        <f t="shared" si="38"/>
        <v>9.9999999999909051E-2</v>
      </c>
      <c r="J149" s="42">
        <f t="shared" ref="J149:J155" si="67">I149+D149</f>
        <v>1166.5999999999999</v>
      </c>
      <c r="K149" s="59">
        <f t="shared" ref="K149:K155" si="68">H149</f>
        <v>1343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88</v>
      </c>
      <c r="D150" s="21">
        <f t="shared" si="62"/>
        <v>1189.8</v>
      </c>
      <c r="E150" s="35">
        <f t="shared" si="63"/>
        <v>176.40000000000003</v>
      </c>
      <c r="F150" s="38">
        <f t="shared" si="64"/>
        <v>1366.2</v>
      </c>
      <c r="G150" s="38">
        <f t="shared" si="65"/>
        <v>1366</v>
      </c>
      <c r="H150" s="38">
        <f t="shared" si="66"/>
        <v>1366</v>
      </c>
      <c r="I150" s="51">
        <f t="shared" si="38"/>
        <v>-0.20000000000004547</v>
      </c>
      <c r="J150" s="42">
        <f t="shared" si="67"/>
        <v>1189.5999999999999</v>
      </c>
      <c r="K150" s="59">
        <f t="shared" si="68"/>
        <v>1366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100.7</v>
      </c>
      <c r="D151" s="21">
        <f t="shared" si="62"/>
        <v>1202.5</v>
      </c>
      <c r="E151" s="35">
        <f t="shared" si="63"/>
        <v>176.40000000000003</v>
      </c>
      <c r="F151" s="38">
        <f t="shared" si="64"/>
        <v>1378.9</v>
      </c>
      <c r="G151" s="38">
        <f t="shared" si="65"/>
        <v>1379</v>
      </c>
      <c r="H151" s="38">
        <f t="shared" si="66"/>
        <v>1379</v>
      </c>
      <c r="I151" s="51">
        <f t="shared" si="38"/>
        <v>9.9999999999909051E-2</v>
      </c>
      <c r="J151" s="42">
        <f t="shared" si="67"/>
        <v>1202.5999999999999</v>
      </c>
      <c r="K151" s="59">
        <f t="shared" si="68"/>
        <v>1379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99.2</v>
      </c>
      <c r="D152" s="21">
        <f t="shared" si="62"/>
        <v>1201</v>
      </c>
      <c r="E152" s="35">
        <f t="shared" si="63"/>
        <v>176.40000000000003</v>
      </c>
      <c r="F152" s="38">
        <f t="shared" si="64"/>
        <v>1377.4</v>
      </c>
      <c r="G152" s="38">
        <f t="shared" si="65"/>
        <v>1377</v>
      </c>
      <c r="H152" s="38">
        <f t="shared" si="66"/>
        <v>1377</v>
      </c>
      <c r="I152" s="51">
        <f t="shared" si="38"/>
        <v>-0.40000000000009095</v>
      </c>
      <c r="J152" s="42">
        <f t="shared" si="67"/>
        <v>1200.5999999999999</v>
      </c>
      <c r="K152" s="59">
        <f t="shared" si="68"/>
        <v>1377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103.5</v>
      </c>
      <c r="D153" s="21">
        <f t="shared" si="62"/>
        <v>1205.3</v>
      </c>
      <c r="E153" s="35">
        <f t="shared" si="63"/>
        <v>176.40000000000003</v>
      </c>
      <c r="F153" s="38">
        <f t="shared" si="64"/>
        <v>1381.7</v>
      </c>
      <c r="G153" s="38">
        <f t="shared" si="65"/>
        <v>1382</v>
      </c>
      <c r="H153" s="38">
        <f t="shared" si="66"/>
        <v>1382</v>
      </c>
      <c r="I153" s="51">
        <f t="shared" si="38"/>
        <v>0.29999999999995453</v>
      </c>
      <c r="J153" s="42">
        <f t="shared" si="67"/>
        <v>1205.5999999999999</v>
      </c>
      <c r="K153" s="59">
        <f t="shared" si="68"/>
        <v>1382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103.5</v>
      </c>
      <c r="D154" s="21">
        <f t="shared" si="62"/>
        <v>1205.3</v>
      </c>
      <c r="E154" s="35">
        <f t="shared" si="63"/>
        <v>176.40000000000003</v>
      </c>
      <c r="F154" s="38">
        <f t="shared" si="64"/>
        <v>1381.7</v>
      </c>
      <c r="G154" s="38">
        <f t="shared" si="65"/>
        <v>1382</v>
      </c>
      <c r="H154" s="38">
        <f t="shared" si="66"/>
        <v>1382</v>
      </c>
      <c r="I154" s="51">
        <f t="shared" si="38"/>
        <v>0.29999999999995453</v>
      </c>
      <c r="J154" s="42">
        <f t="shared" si="67"/>
        <v>1205.5999999999999</v>
      </c>
      <c r="K154" s="59">
        <f t="shared" si="68"/>
        <v>1382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115</v>
      </c>
      <c r="D155" s="21">
        <f t="shared" si="62"/>
        <v>1216.8</v>
      </c>
      <c r="E155" s="35">
        <f t="shared" si="63"/>
        <v>176.40000000000003</v>
      </c>
      <c r="F155" s="38">
        <f t="shared" si="64"/>
        <v>1393.2</v>
      </c>
      <c r="G155" s="38">
        <f t="shared" si="65"/>
        <v>1393</v>
      </c>
      <c r="H155" s="38">
        <f t="shared" si="66"/>
        <v>1393</v>
      </c>
      <c r="I155" s="51">
        <f t="shared" si="38"/>
        <v>-0.20000000000004547</v>
      </c>
      <c r="J155" s="42">
        <f t="shared" si="67"/>
        <v>1216.5999999999999</v>
      </c>
      <c r="K155" s="59">
        <f t="shared" si="68"/>
        <v>1393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05 April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1217.6+36-0.2+20-3-14-15-22+31-0-0.2-67-4-5-45+2.5+0.3+0.9-0.5-80-123-93+96+30.5+50+0.4+79+0+47+41-51-74+0.4+4-22+2.2-0.3+0.1-7-3+6-69+30+53+12+52+8-99-18+43+45+2.4-0.6+3.6-0.1-40+48+29-8+39-0.2-64</f>
        <v>1101.8</v>
      </c>
      <c r="C174" s="101">
        <f t="shared" ref="C174:C190" si="69">C17</f>
        <v>2.8</v>
      </c>
      <c r="D174" s="20">
        <f t="shared" ref="D174:D190" si="70">$B$174+C174</f>
        <v>1104.5999999999999</v>
      </c>
      <c r="E174" s="39">
        <f t="shared" ref="E174:E190" si="71">$E$17</f>
        <v>176.40000000000003</v>
      </c>
      <c r="F174" s="39">
        <f t="shared" ref="F174:F190" si="72">D174+E174</f>
        <v>1281</v>
      </c>
      <c r="G174" s="39">
        <f t="shared" ref="G174:G190" si="73">ROUND(((F174*10)+0.4)/10,0)</f>
        <v>1281</v>
      </c>
      <c r="H174" s="39">
        <f>IF(FLOOR(G174,1)&lt;1000,FLOOR(G174,1),FLOOR((G174),1))</f>
        <v>1281</v>
      </c>
      <c r="I174" s="374">
        <f t="shared" ref="I174:I233" si="74">H174-F174</f>
        <v>0</v>
      </c>
      <c r="J174" s="39">
        <f t="shared" ref="J174:J190" si="75">I174+D174</f>
        <v>1104.5999999999999</v>
      </c>
      <c r="K174" s="121">
        <f t="shared" ref="K174:K190" si="76">H174</f>
        <v>1281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7.4</v>
      </c>
      <c r="D175" s="21">
        <f t="shared" si="70"/>
        <v>1109.2</v>
      </c>
      <c r="E175" s="35">
        <f t="shared" si="71"/>
        <v>176.40000000000003</v>
      </c>
      <c r="F175" s="38">
        <f t="shared" si="72"/>
        <v>1285.6000000000001</v>
      </c>
      <c r="G175" s="38">
        <f t="shared" si="73"/>
        <v>1286</v>
      </c>
      <c r="H175" s="38">
        <f>IF(FLOOR(G175,1)&lt;1000,FLOOR(G175,1),FLOOR((G175),1))</f>
        <v>1286</v>
      </c>
      <c r="I175" s="50">
        <f t="shared" si="74"/>
        <v>0.39999999999986358</v>
      </c>
      <c r="J175" s="38">
        <f t="shared" si="75"/>
        <v>1109.5999999999999</v>
      </c>
      <c r="K175" s="122">
        <f t="shared" si="76"/>
        <v>1286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11.5</v>
      </c>
      <c r="D176" s="21">
        <f t="shared" si="70"/>
        <v>1113.3</v>
      </c>
      <c r="E176" s="35">
        <f t="shared" si="71"/>
        <v>176.40000000000003</v>
      </c>
      <c r="F176" s="38">
        <f t="shared" si="72"/>
        <v>1289.7</v>
      </c>
      <c r="G176" s="38">
        <f t="shared" si="73"/>
        <v>1290</v>
      </c>
      <c r="H176" s="38">
        <f t="shared" ref="H176:H190" si="77">IF(FLOOR(G176,1)&lt;1000,FLOOR(G176,1),FLOOR((G176),1))</f>
        <v>1290</v>
      </c>
      <c r="I176" s="50">
        <f t="shared" si="74"/>
        <v>0.29999999999995453</v>
      </c>
      <c r="J176" s="38">
        <f t="shared" si="75"/>
        <v>1113.5999999999999</v>
      </c>
      <c r="K176" s="122">
        <f t="shared" si="76"/>
        <v>1290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16.899999999999999</v>
      </c>
      <c r="D177" s="21">
        <f t="shared" si="70"/>
        <v>1118.7</v>
      </c>
      <c r="E177" s="35">
        <f t="shared" si="71"/>
        <v>176.40000000000003</v>
      </c>
      <c r="F177" s="38">
        <f t="shared" si="72"/>
        <v>1295.1000000000001</v>
      </c>
      <c r="G177" s="38">
        <f t="shared" si="73"/>
        <v>1295</v>
      </c>
      <c r="H177" s="38">
        <f t="shared" si="77"/>
        <v>1295</v>
      </c>
      <c r="I177" s="51">
        <f t="shared" si="74"/>
        <v>-0.10000000000013642</v>
      </c>
      <c r="J177" s="42">
        <f t="shared" si="75"/>
        <v>1118.5999999999999</v>
      </c>
      <c r="K177" s="123">
        <f t="shared" si="76"/>
        <v>1295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24.4</v>
      </c>
      <c r="D178" s="21">
        <f t="shared" si="70"/>
        <v>1126.2</v>
      </c>
      <c r="E178" s="35">
        <f t="shared" si="71"/>
        <v>176.40000000000003</v>
      </c>
      <c r="F178" s="38">
        <f t="shared" si="72"/>
        <v>1302.6000000000001</v>
      </c>
      <c r="G178" s="38">
        <f t="shared" si="73"/>
        <v>1303</v>
      </c>
      <c r="H178" s="38">
        <f t="shared" si="77"/>
        <v>1303</v>
      </c>
      <c r="I178" s="51">
        <f t="shared" si="74"/>
        <v>0.39999999999986358</v>
      </c>
      <c r="J178" s="42">
        <f t="shared" si="75"/>
        <v>1126.5999999999999</v>
      </c>
      <c r="K178" s="123">
        <f t="shared" si="76"/>
        <v>1303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35.4</v>
      </c>
      <c r="D179" s="21">
        <f t="shared" si="70"/>
        <v>1137.2</v>
      </c>
      <c r="E179" s="35">
        <f t="shared" si="71"/>
        <v>176.40000000000003</v>
      </c>
      <c r="F179" s="38">
        <f t="shared" si="72"/>
        <v>1313.6000000000001</v>
      </c>
      <c r="G179" s="38">
        <f t="shared" si="73"/>
        <v>1314</v>
      </c>
      <c r="H179" s="38">
        <f t="shared" si="77"/>
        <v>1314</v>
      </c>
      <c r="I179" s="51">
        <f t="shared" si="74"/>
        <v>0.39999999999986358</v>
      </c>
      <c r="J179" s="42">
        <f t="shared" si="75"/>
        <v>1137.5999999999999</v>
      </c>
      <c r="K179" s="123">
        <f t="shared" si="76"/>
        <v>1314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45.1</v>
      </c>
      <c r="D180" s="21">
        <f t="shared" si="70"/>
        <v>1146.8999999999999</v>
      </c>
      <c r="E180" s="35">
        <f t="shared" si="71"/>
        <v>176.40000000000003</v>
      </c>
      <c r="F180" s="38">
        <f t="shared" si="72"/>
        <v>1323.3</v>
      </c>
      <c r="G180" s="38">
        <f t="shared" si="73"/>
        <v>1323</v>
      </c>
      <c r="H180" s="38">
        <f t="shared" si="77"/>
        <v>1323</v>
      </c>
      <c r="I180" s="51">
        <f t="shared" si="74"/>
        <v>-0.29999999999995453</v>
      </c>
      <c r="J180" s="42">
        <f t="shared" si="75"/>
        <v>1146.5999999999999</v>
      </c>
      <c r="K180" s="123">
        <f t="shared" si="76"/>
        <v>1323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63.6</v>
      </c>
      <c r="D181" s="21">
        <f t="shared" si="70"/>
        <v>1165.3999999999999</v>
      </c>
      <c r="E181" s="35">
        <f t="shared" si="71"/>
        <v>176.40000000000003</v>
      </c>
      <c r="F181" s="38">
        <f t="shared" si="72"/>
        <v>1341.8</v>
      </c>
      <c r="G181" s="38">
        <f t="shared" si="73"/>
        <v>1342</v>
      </c>
      <c r="H181" s="38">
        <f t="shared" si="77"/>
        <v>1342</v>
      </c>
      <c r="I181" s="51">
        <f t="shared" si="74"/>
        <v>0.20000000000004547</v>
      </c>
      <c r="J181" s="42">
        <f t="shared" si="75"/>
        <v>1165.5999999999999</v>
      </c>
      <c r="K181" s="123">
        <f t="shared" si="76"/>
        <v>1342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83.1</v>
      </c>
      <c r="D182" s="21">
        <f t="shared" si="70"/>
        <v>1184.8999999999999</v>
      </c>
      <c r="E182" s="35">
        <f t="shared" si="71"/>
        <v>176.40000000000003</v>
      </c>
      <c r="F182" s="38">
        <f t="shared" si="72"/>
        <v>1361.3</v>
      </c>
      <c r="G182" s="38">
        <f t="shared" si="73"/>
        <v>1361</v>
      </c>
      <c r="H182" s="38">
        <f t="shared" si="77"/>
        <v>1361</v>
      </c>
      <c r="I182" s="51">
        <f t="shared" si="74"/>
        <v>-0.29999999999995453</v>
      </c>
      <c r="J182" s="42">
        <f t="shared" si="75"/>
        <v>1184.5999999999999</v>
      </c>
      <c r="K182" s="123">
        <f t="shared" si="76"/>
        <v>1361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95.399999999999991</v>
      </c>
      <c r="D183" s="21">
        <f t="shared" si="70"/>
        <v>1197.2</v>
      </c>
      <c r="E183" s="35">
        <f t="shared" si="71"/>
        <v>176.40000000000003</v>
      </c>
      <c r="F183" s="38">
        <f t="shared" si="72"/>
        <v>1373.6000000000001</v>
      </c>
      <c r="G183" s="38">
        <f t="shared" si="73"/>
        <v>1374</v>
      </c>
      <c r="H183" s="38">
        <f t="shared" si="77"/>
        <v>1374</v>
      </c>
      <c r="I183" s="51">
        <f t="shared" si="74"/>
        <v>0.39999999999986358</v>
      </c>
      <c r="J183" s="42">
        <f t="shared" si="75"/>
        <v>1197.5999999999999</v>
      </c>
      <c r="K183" s="123">
        <f t="shared" si="76"/>
        <v>1374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100.9</v>
      </c>
      <c r="D184" s="21">
        <f t="shared" si="70"/>
        <v>1202.7</v>
      </c>
      <c r="E184" s="35">
        <f t="shared" si="71"/>
        <v>176.40000000000003</v>
      </c>
      <c r="F184" s="38">
        <f t="shared" si="72"/>
        <v>1379.1000000000001</v>
      </c>
      <c r="G184" s="38">
        <f t="shared" si="73"/>
        <v>1379</v>
      </c>
      <c r="H184" s="38">
        <f t="shared" si="77"/>
        <v>1379</v>
      </c>
      <c r="I184" s="51">
        <f t="shared" si="74"/>
        <v>-0.10000000000013642</v>
      </c>
      <c r="J184" s="42">
        <f t="shared" si="75"/>
        <v>1202.5999999999999</v>
      </c>
      <c r="K184" s="123">
        <f t="shared" si="76"/>
        <v>1379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102.39999999999999</v>
      </c>
      <c r="D185" s="21">
        <f t="shared" si="70"/>
        <v>1204.2</v>
      </c>
      <c r="E185" s="35">
        <f t="shared" si="71"/>
        <v>176.40000000000003</v>
      </c>
      <c r="F185" s="38">
        <f t="shared" si="72"/>
        <v>1380.6000000000001</v>
      </c>
      <c r="G185" s="38">
        <f t="shared" si="73"/>
        <v>1381</v>
      </c>
      <c r="H185" s="38">
        <f t="shared" si="77"/>
        <v>1381</v>
      </c>
      <c r="I185" s="51">
        <f t="shared" si="74"/>
        <v>0.39999999999986358</v>
      </c>
      <c r="J185" s="42">
        <f t="shared" si="75"/>
        <v>1204.5999999999999</v>
      </c>
      <c r="K185" s="123">
        <f t="shared" si="76"/>
        <v>1381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97.7</v>
      </c>
      <c r="D186" s="21">
        <f t="shared" si="70"/>
        <v>1199.5</v>
      </c>
      <c r="E186" s="35">
        <f t="shared" si="71"/>
        <v>176.40000000000003</v>
      </c>
      <c r="F186" s="38">
        <f t="shared" si="72"/>
        <v>1375.9</v>
      </c>
      <c r="G186" s="38">
        <f t="shared" si="73"/>
        <v>1376</v>
      </c>
      <c r="H186" s="38">
        <f t="shared" si="77"/>
        <v>1376</v>
      </c>
      <c r="I186" s="51">
        <f t="shared" si="74"/>
        <v>9.9999999999909051E-2</v>
      </c>
      <c r="J186" s="42">
        <f t="shared" si="75"/>
        <v>1199.5999999999999</v>
      </c>
      <c r="K186" s="123">
        <f t="shared" si="76"/>
        <v>1376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115.1</v>
      </c>
      <c r="D187" s="21">
        <f t="shared" si="70"/>
        <v>1216.8999999999999</v>
      </c>
      <c r="E187" s="35">
        <f t="shared" si="71"/>
        <v>176.40000000000003</v>
      </c>
      <c r="F187" s="38">
        <f t="shared" si="72"/>
        <v>1393.3</v>
      </c>
      <c r="G187" s="38">
        <f t="shared" si="73"/>
        <v>1393</v>
      </c>
      <c r="H187" s="38">
        <f t="shared" si="77"/>
        <v>1393</v>
      </c>
      <c r="I187" s="51">
        <f t="shared" si="74"/>
        <v>-0.29999999999995453</v>
      </c>
      <c r="J187" s="42">
        <f t="shared" si="75"/>
        <v>1216.5999999999999</v>
      </c>
      <c r="K187" s="123">
        <f t="shared" si="76"/>
        <v>1393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123</v>
      </c>
      <c r="D188" s="21">
        <f t="shared" si="70"/>
        <v>1224.8</v>
      </c>
      <c r="E188" s="35">
        <f t="shared" si="71"/>
        <v>176.40000000000003</v>
      </c>
      <c r="F188" s="38">
        <f t="shared" si="72"/>
        <v>1401.2</v>
      </c>
      <c r="G188" s="38">
        <f t="shared" si="73"/>
        <v>1401</v>
      </c>
      <c r="H188" s="38">
        <f t="shared" si="77"/>
        <v>1401</v>
      </c>
      <c r="I188" s="51">
        <f t="shared" si="74"/>
        <v>-0.20000000000004547</v>
      </c>
      <c r="J188" s="42">
        <f t="shared" si="75"/>
        <v>1224.5999999999999</v>
      </c>
      <c r="K188" s="123">
        <f t="shared" si="76"/>
        <v>1401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45.1</v>
      </c>
      <c r="D189" s="21">
        <f t="shared" si="70"/>
        <v>1146.8999999999999</v>
      </c>
      <c r="E189" s="35">
        <f t="shared" si="71"/>
        <v>176.40000000000003</v>
      </c>
      <c r="F189" s="38">
        <f t="shared" si="72"/>
        <v>1323.3</v>
      </c>
      <c r="G189" s="38">
        <f t="shared" si="73"/>
        <v>1323</v>
      </c>
      <c r="H189" s="38">
        <f t="shared" si="77"/>
        <v>1323</v>
      </c>
      <c r="I189" s="51">
        <f t="shared" si="74"/>
        <v>-0.29999999999995453</v>
      </c>
      <c r="J189" s="42">
        <f t="shared" si="75"/>
        <v>1146.5999999999999</v>
      </c>
      <c r="K189" s="123">
        <f t="shared" si="76"/>
        <v>1323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123</v>
      </c>
      <c r="D190" s="21">
        <f t="shared" si="70"/>
        <v>1224.8</v>
      </c>
      <c r="E190" s="35">
        <f t="shared" si="71"/>
        <v>176.40000000000003</v>
      </c>
      <c r="F190" s="38">
        <f t="shared" si="72"/>
        <v>1401.2</v>
      </c>
      <c r="G190" s="38">
        <f t="shared" si="73"/>
        <v>1401</v>
      </c>
      <c r="H190" s="38">
        <f t="shared" si="77"/>
        <v>1401</v>
      </c>
      <c r="I190" s="51">
        <f t="shared" si="74"/>
        <v>-0.20000000000004547</v>
      </c>
      <c r="J190" s="42">
        <f t="shared" si="75"/>
        <v>1224.5999999999999</v>
      </c>
      <c r="K190" s="123">
        <f t="shared" si="76"/>
        <v>1401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1101.8</v>
      </c>
      <c r="C193" s="102">
        <f t="shared" ref="C193:C201" si="78">C36</f>
        <v>17.600000000000001</v>
      </c>
      <c r="D193" s="21">
        <f t="shared" ref="D193:D201" si="79">$B$174+C193</f>
        <v>1119.3999999999999</v>
      </c>
      <c r="E193" s="35">
        <f t="shared" ref="E193:E201" si="80">$E$17</f>
        <v>176.40000000000003</v>
      </c>
      <c r="F193" s="38">
        <f t="shared" ref="F193:F201" si="81">D193+E193</f>
        <v>1295.8</v>
      </c>
      <c r="G193" s="38">
        <f t="shared" ref="G193:G201" si="82">ROUND(((F193*10)+0.4)/10,0)</f>
        <v>1296</v>
      </c>
      <c r="H193" s="38">
        <f t="shared" ref="H193:H201" si="83">IF(FLOOR(G193,1)&lt;1000,FLOOR(G193,1),FLOOR((G193),1))</f>
        <v>1296</v>
      </c>
      <c r="I193" s="51">
        <f t="shared" si="74"/>
        <v>0.20000000000004547</v>
      </c>
      <c r="J193" s="42">
        <f t="shared" ref="J193:J201" si="84">I193+D193</f>
        <v>1119.5999999999999</v>
      </c>
      <c r="K193" s="123">
        <f t="shared" ref="K193:K201" si="85">H193</f>
        <v>1296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27.7</v>
      </c>
      <c r="D194" s="21">
        <f>$B$174+C194</f>
        <v>1129.5</v>
      </c>
      <c r="E194" s="35">
        <f t="shared" si="80"/>
        <v>176.40000000000003</v>
      </c>
      <c r="F194" s="38">
        <f>D194+E194</f>
        <v>1305.9000000000001</v>
      </c>
      <c r="G194" s="38">
        <f>ROUND(((F194*10)+0.4)/10,0)</f>
        <v>1306</v>
      </c>
      <c r="H194" s="38">
        <f t="shared" si="83"/>
        <v>1306</v>
      </c>
      <c r="I194" s="51">
        <f>H194-F194</f>
        <v>9.9999999999909051E-2</v>
      </c>
      <c r="J194" s="42">
        <f>I194+D194</f>
        <v>1129.5999999999999</v>
      </c>
      <c r="K194" s="123">
        <f>H194</f>
        <v>1306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21.9</v>
      </c>
      <c r="D195" s="21">
        <f t="shared" si="79"/>
        <v>1123.7</v>
      </c>
      <c r="E195" s="35">
        <f t="shared" si="80"/>
        <v>176.40000000000003</v>
      </c>
      <c r="F195" s="38">
        <f t="shared" si="81"/>
        <v>1300.1000000000001</v>
      </c>
      <c r="G195" s="38">
        <f t="shared" si="82"/>
        <v>1300</v>
      </c>
      <c r="H195" s="38">
        <f t="shared" si="83"/>
        <v>1300</v>
      </c>
      <c r="I195" s="51">
        <f t="shared" si="74"/>
        <v>-0.10000000000013642</v>
      </c>
      <c r="J195" s="42">
        <f t="shared" si="84"/>
        <v>1123.5999999999999</v>
      </c>
      <c r="K195" s="123">
        <f t="shared" si="85"/>
        <v>1300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31.1</v>
      </c>
      <c r="D196" s="21">
        <f t="shared" si="79"/>
        <v>1132.8999999999999</v>
      </c>
      <c r="E196" s="35">
        <f t="shared" si="80"/>
        <v>176.40000000000003</v>
      </c>
      <c r="F196" s="38">
        <f t="shared" si="81"/>
        <v>1309.3</v>
      </c>
      <c r="G196" s="38">
        <f t="shared" si="82"/>
        <v>1309</v>
      </c>
      <c r="H196" s="38">
        <f t="shared" si="83"/>
        <v>1309</v>
      </c>
      <c r="I196" s="51">
        <f t="shared" si="74"/>
        <v>-0.29999999999995453</v>
      </c>
      <c r="J196" s="42">
        <f t="shared" si="84"/>
        <v>1132.5999999999999</v>
      </c>
      <c r="K196" s="123">
        <f t="shared" si="85"/>
        <v>1309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42.7</v>
      </c>
      <c r="D197" s="21">
        <f t="shared" si="79"/>
        <v>1144.5</v>
      </c>
      <c r="E197" s="35">
        <f t="shared" si="80"/>
        <v>176.40000000000003</v>
      </c>
      <c r="F197" s="38">
        <f t="shared" si="81"/>
        <v>1320.9</v>
      </c>
      <c r="G197" s="38">
        <f t="shared" si="82"/>
        <v>1321</v>
      </c>
      <c r="H197" s="38">
        <f t="shared" si="83"/>
        <v>1321</v>
      </c>
      <c r="I197" s="51">
        <f t="shared" si="74"/>
        <v>9.9999999999909051E-2</v>
      </c>
      <c r="J197" s="42">
        <f t="shared" si="84"/>
        <v>1144.5999999999999</v>
      </c>
      <c r="K197" s="123">
        <f t="shared" si="85"/>
        <v>1321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40.200000000000003</v>
      </c>
      <c r="D198" s="21">
        <f t="shared" si="79"/>
        <v>1142</v>
      </c>
      <c r="E198" s="35">
        <f t="shared" si="80"/>
        <v>176.40000000000003</v>
      </c>
      <c r="F198" s="38">
        <f t="shared" si="81"/>
        <v>1318.4</v>
      </c>
      <c r="G198" s="38">
        <f t="shared" si="82"/>
        <v>1318</v>
      </c>
      <c r="H198" s="38">
        <f t="shared" si="83"/>
        <v>1318</v>
      </c>
      <c r="I198" s="51">
        <f t="shared" si="74"/>
        <v>-0.40000000000009095</v>
      </c>
      <c r="J198" s="42">
        <f t="shared" si="84"/>
        <v>1141.5999999999999</v>
      </c>
      <c r="K198" s="123">
        <f t="shared" si="85"/>
        <v>1318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51</v>
      </c>
      <c r="D199" s="21">
        <f t="shared" si="79"/>
        <v>1152.8</v>
      </c>
      <c r="E199" s="35">
        <f t="shared" si="80"/>
        <v>176.40000000000003</v>
      </c>
      <c r="F199" s="38">
        <f t="shared" si="81"/>
        <v>1329.2</v>
      </c>
      <c r="G199" s="38">
        <f t="shared" si="82"/>
        <v>1329</v>
      </c>
      <c r="H199" s="38">
        <f t="shared" si="83"/>
        <v>1329</v>
      </c>
      <c r="I199" s="51">
        <f t="shared" si="74"/>
        <v>-0.20000000000004547</v>
      </c>
      <c r="J199" s="42">
        <f t="shared" si="84"/>
        <v>1152.5999999999999</v>
      </c>
      <c r="K199" s="123">
        <f t="shared" si="85"/>
        <v>1329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55</v>
      </c>
      <c r="D200" s="21">
        <f t="shared" si="79"/>
        <v>1156.8</v>
      </c>
      <c r="E200" s="35">
        <f t="shared" si="80"/>
        <v>176.40000000000003</v>
      </c>
      <c r="F200" s="38">
        <f t="shared" si="81"/>
        <v>1333.2</v>
      </c>
      <c r="G200" s="38">
        <f t="shared" si="82"/>
        <v>1333</v>
      </c>
      <c r="H200" s="38">
        <f t="shared" si="83"/>
        <v>1333</v>
      </c>
      <c r="I200" s="51">
        <f t="shared" si="74"/>
        <v>-0.20000000000004547</v>
      </c>
      <c r="J200" s="42">
        <f t="shared" si="84"/>
        <v>1156.5999999999999</v>
      </c>
      <c r="K200" s="123">
        <f t="shared" si="85"/>
        <v>1333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64.400000000000006</v>
      </c>
      <c r="D201" s="21">
        <f t="shared" si="79"/>
        <v>1166.2</v>
      </c>
      <c r="E201" s="35">
        <f t="shared" si="80"/>
        <v>176.40000000000003</v>
      </c>
      <c r="F201" s="38">
        <f t="shared" si="81"/>
        <v>1342.6000000000001</v>
      </c>
      <c r="G201" s="38">
        <f t="shared" si="82"/>
        <v>1343</v>
      </c>
      <c r="H201" s="38">
        <f t="shared" si="83"/>
        <v>1343</v>
      </c>
      <c r="I201" s="51">
        <f t="shared" si="74"/>
        <v>0.39999999999986358</v>
      </c>
      <c r="J201" s="42">
        <f t="shared" si="84"/>
        <v>1166.5999999999999</v>
      </c>
      <c r="K201" s="123">
        <f t="shared" si="85"/>
        <v>1343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1113.8999999999999</v>
      </c>
      <c r="E204" s="35">
        <f t="shared" ref="E204:E224" si="88">$E$17</f>
        <v>176.40000000000003</v>
      </c>
      <c r="F204" s="38">
        <f t="shared" ref="F204:F224" si="89">D204+E204</f>
        <v>1290.3</v>
      </c>
      <c r="G204" s="38">
        <f t="shared" ref="G204:G224" si="90">ROUND(((F204*10)+0.4)/10,0)</f>
        <v>1290</v>
      </c>
      <c r="H204" s="38">
        <f t="shared" ref="H204:H224" si="91">IF(FLOOR(G204,1)&lt;1000,FLOOR(G204,1),FLOOR((G204),1))</f>
        <v>1290</v>
      </c>
      <c r="I204" s="51">
        <f t="shared" si="74"/>
        <v>-0.29999999999995453</v>
      </c>
      <c r="J204" s="42">
        <f t="shared" ref="J204:J224" si="92">I204+D204</f>
        <v>1113.5999999999999</v>
      </c>
      <c r="K204" s="123">
        <f t="shared" ref="K204:K224" si="93">H204</f>
        <v>1290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29</v>
      </c>
      <c r="D205" s="68">
        <f t="shared" si="87"/>
        <v>1130.8</v>
      </c>
      <c r="E205" s="35">
        <f t="shared" si="88"/>
        <v>176.40000000000003</v>
      </c>
      <c r="F205" s="42">
        <f t="shared" si="89"/>
        <v>1307.2</v>
      </c>
      <c r="G205" s="42">
        <f t="shared" si="90"/>
        <v>1307</v>
      </c>
      <c r="H205" s="38">
        <f t="shared" si="91"/>
        <v>1307</v>
      </c>
      <c r="I205" s="51">
        <f t="shared" si="74"/>
        <v>-0.20000000000004547</v>
      </c>
      <c r="J205" s="42">
        <f t="shared" si="92"/>
        <v>1130.5999999999999</v>
      </c>
      <c r="K205" s="123">
        <f t="shared" si="93"/>
        <v>1307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36.700000000000003</v>
      </c>
      <c r="D206" s="21">
        <f t="shared" si="87"/>
        <v>1138.5</v>
      </c>
      <c r="E206" s="35">
        <f t="shared" si="88"/>
        <v>176.40000000000003</v>
      </c>
      <c r="F206" s="38">
        <f t="shared" si="89"/>
        <v>1314.9</v>
      </c>
      <c r="G206" s="38">
        <f t="shared" si="90"/>
        <v>1315</v>
      </c>
      <c r="H206" s="38">
        <f t="shared" si="91"/>
        <v>1315</v>
      </c>
      <c r="I206" s="51">
        <f t="shared" si="74"/>
        <v>9.9999999999909051E-2</v>
      </c>
      <c r="J206" s="42">
        <f t="shared" si="92"/>
        <v>1138.5999999999999</v>
      </c>
      <c r="K206" s="123">
        <f t="shared" si="93"/>
        <v>1315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43.4</v>
      </c>
      <c r="D207" s="21">
        <f t="shared" si="87"/>
        <v>1145.2</v>
      </c>
      <c r="E207" s="35">
        <f t="shared" si="88"/>
        <v>176.40000000000003</v>
      </c>
      <c r="F207" s="38">
        <f t="shared" si="89"/>
        <v>1321.6000000000001</v>
      </c>
      <c r="G207" s="38">
        <f t="shared" si="90"/>
        <v>1322</v>
      </c>
      <c r="H207" s="38">
        <f t="shared" si="91"/>
        <v>1322</v>
      </c>
      <c r="I207" s="51">
        <f t="shared" si="74"/>
        <v>0.39999999999986358</v>
      </c>
      <c r="J207" s="42">
        <f t="shared" si="92"/>
        <v>1145.5999999999999</v>
      </c>
      <c r="K207" s="123">
        <f t="shared" si="93"/>
        <v>1322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41.5</v>
      </c>
      <c r="D208" s="23">
        <f t="shared" si="87"/>
        <v>1143.3</v>
      </c>
      <c r="E208" s="36">
        <f t="shared" si="88"/>
        <v>176.40000000000003</v>
      </c>
      <c r="F208" s="36">
        <f t="shared" si="89"/>
        <v>1319.7</v>
      </c>
      <c r="G208" s="36">
        <f t="shared" si="90"/>
        <v>1320</v>
      </c>
      <c r="H208" s="36">
        <f t="shared" si="91"/>
        <v>1320</v>
      </c>
      <c r="I208" s="53">
        <f t="shared" si="74"/>
        <v>0.29999999999995453</v>
      </c>
      <c r="J208" s="45">
        <f t="shared" si="92"/>
        <v>1143.5999999999999</v>
      </c>
      <c r="K208" s="126">
        <f t="shared" si="93"/>
        <v>1320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54.5</v>
      </c>
      <c r="D209" s="21">
        <f t="shared" si="87"/>
        <v>1156.3</v>
      </c>
      <c r="E209" s="35">
        <f t="shared" si="88"/>
        <v>176.40000000000003</v>
      </c>
      <c r="F209" s="38">
        <f t="shared" si="89"/>
        <v>1332.7</v>
      </c>
      <c r="G209" s="38">
        <f t="shared" si="90"/>
        <v>1333</v>
      </c>
      <c r="H209" s="38">
        <f t="shared" si="91"/>
        <v>1333</v>
      </c>
      <c r="I209" s="50">
        <f>H209-F209</f>
        <v>0.29999999999995453</v>
      </c>
      <c r="J209" s="42">
        <f t="shared" si="92"/>
        <v>1156.5999999999999</v>
      </c>
      <c r="K209" s="122">
        <f t="shared" si="93"/>
        <v>1333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71.7</v>
      </c>
      <c r="D210" s="21">
        <f t="shared" si="87"/>
        <v>1173.5</v>
      </c>
      <c r="E210" s="35">
        <f t="shared" si="88"/>
        <v>176.40000000000003</v>
      </c>
      <c r="F210" s="38">
        <f t="shared" si="89"/>
        <v>1349.9</v>
      </c>
      <c r="G210" s="38">
        <f t="shared" si="90"/>
        <v>1350</v>
      </c>
      <c r="H210" s="38">
        <f t="shared" si="91"/>
        <v>1350</v>
      </c>
      <c r="I210" s="50">
        <f t="shared" ref="I210:I224" si="94">H210-F210</f>
        <v>9.9999999999909051E-2</v>
      </c>
      <c r="J210" s="42">
        <f t="shared" si="92"/>
        <v>1173.5999999999999</v>
      </c>
      <c r="K210" s="122">
        <f t="shared" si="93"/>
        <v>1350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78.8</v>
      </c>
      <c r="D211" s="21">
        <f t="shared" si="87"/>
        <v>1180.5999999999999</v>
      </c>
      <c r="E211" s="35">
        <f t="shared" si="88"/>
        <v>176.40000000000003</v>
      </c>
      <c r="F211" s="38">
        <f t="shared" si="89"/>
        <v>1357</v>
      </c>
      <c r="G211" s="38">
        <f t="shared" si="90"/>
        <v>1357</v>
      </c>
      <c r="H211" s="38">
        <f t="shared" si="91"/>
        <v>1357</v>
      </c>
      <c r="I211" s="50">
        <f t="shared" si="94"/>
        <v>0</v>
      </c>
      <c r="J211" s="42">
        <f t="shared" si="92"/>
        <v>1180.5999999999999</v>
      </c>
      <c r="K211" s="122">
        <f t="shared" si="93"/>
        <v>1357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93</v>
      </c>
      <c r="D212" s="21">
        <f t="shared" si="87"/>
        <v>1194.8</v>
      </c>
      <c r="E212" s="35">
        <f t="shared" si="88"/>
        <v>176.40000000000003</v>
      </c>
      <c r="F212" s="38">
        <f t="shared" si="89"/>
        <v>1371.2</v>
      </c>
      <c r="G212" s="38">
        <f t="shared" si="90"/>
        <v>1371</v>
      </c>
      <c r="H212" s="38">
        <f t="shared" si="91"/>
        <v>1371</v>
      </c>
      <c r="I212" s="50">
        <f t="shared" si="94"/>
        <v>-0.20000000000004547</v>
      </c>
      <c r="J212" s="42">
        <f t="shared" si="92"/>
        <v>1194.5999999999999</v>
      </c>
      <c r="K212" s="122">
        <f t="shared" si="93"/>
        <v>1371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110.1</v>
      </c>
      <c r="D213" s="21">
        <f t="shared" si="87"/>
        <v>1211.8999999999999</v>
      </c>
      <c r="E213" s="35">
        <f t="shared" si="88"/>
        <v>176.40000000000003</v>
      </c>
      <c r="F213" s="38">
        <f t="shared" si="89"/>
        <v>1388.3</v>
      </c>
      <c r="G213" s="38">
        <f t="shared" si="90"/>
        <v>1388</v>
      </c>
      <c r="H213" s="38">
        <f t="shared" si="91"/>
        <v>1388</v>
      </c>
      <c r="I213" s="50">
        <f t="shared" si="94"/>
        <v>-0.29999999999995453</v>
      </c>
      <c r="J213" s="42">
        <f t="shared" si="92"/>
        <v>1211.5999999999999</v>
      </c>
      <c r="K213" s="122">
        <f t="shared" si="93"/>
        <v>1388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97.1</v>
      </c>
      <c r="D214" s="21">
        <f t="shared" si="87"/>
        <v>1198.8999999999999</v>
      </c>
      <c r="E214" s="35">
        <f t="shared" si="88"/>
        <v>176.40000000000003</v>
      </c>
      <c r="F214" s="38">
        <f t="shared" si="89"/>
        <v>1375.3</v>
      </c>
      <c r="G214" s="38">
        <f t="shared" si="90"/>
        <v>1375</v>
      </c>
      <c r="H214" s="38">
        <f t="shared" si="91"/>
        <v>1375</v>
      </c>
      <c r="I214" s="50">
        <f t="shared" si="94"/>
        <v>-0.29999999999995453</v>
      </c>
      <c r="J214" s="42">
        <f t="shared" si="92"/>
        <v>1198.5999999999999</v>
      </c>
      <c r="K214" s="122">
        <f t="shared" si="93"/>
        <v>1375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95.7</v>
      </c>
      <c r="D215" s="21">
        <f t="shared" si="87"/>
        <v>1197.5</v>
      </c>
      <c r="E215" s="35">
        <f t="shared" si="88"/>
        <v>176.40000000000003</v>
      </c>
      <c r="F215" s="38">
        <f t="shared" si="89"/>
        <v>1373.9</v>
      </c>
      <c r="G215" s="38">
        <f t="shared" si="90"/>
        <v>1374</v>
      </c>
      <c r="H215" s="38">
        <f t="shared" si="91"/>
        <v>1374</v>
      </c>
      <c r="I215" s="50">
        <f t="shared" si="94"/>
        <v>9.9999999999909051E-2</v>
      </c>
      <c r="J215" s="42">
        <f t="shared" si="92"/>
        <v>1197.5999999999999</v>
      </c>
      <c r="K215" s="122">
        <f t="shared" si="93"/>
        <v>1374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111.1</v>
      </c>
      <c r="D216" s="21">
        <f t="shared" si="87"/>
        <v>1212.8999999999999</v>
      </c>
      <c r="E216" s="35">
        <f t="shared" si="88"/>
        <v>176.40000000000003</v>
      </c>
      <c r="F216" s="38">
        <f t="shared" si="89"/>
        <v>1389.3</v>
      </c>
      <c r="G216" s="38">
        <f t="shared" si="90"/>
        <v>1389</v>
      </c>
      <c r="H216" s="38">
        <f t="shared" si="91"/>
        <v>1389</v>
      </c>
      <c r="I216" s="50">
        <f t="shared" si="94"/>
        <v>-0.29999999999995453</v>
      </c>
      <c r="J216" s="42">
        <f t="shared" si="92"/>
        <v>1212.5999999999999</v>
      </c>
      <c r="K216" s="122">
        <f t="shared" si="93"/>
        <v>1389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36.700000000000003</v>
      </c>
      <c r="D217" s="21">
        <f t="shared" si="87"/>
        <v>1138.5</v>
      </c>
      <c r="E217" s="35">
        <f t="shared" si="88"/>
        <v>176.40000000000003</v>
      </c>
      <c r="F217" s="38">
        <f t="shared" si="89"/>
        <v>1314.9</v>
      </c>
      <c r="G217" s="38">
        <f t="shared" si="90"/>
        <v>1315</v>
      </c>
      <c r="H217" s="38">
        <f t="shared" si="91"/>
        <v>1315</v>
      </c>
      <c r="I217" s="50">
        <f t="shared" si="94"/>
        <v>9.9999999999909051E-2</v>
      </c>
      <c r="J217" s="42">
        <f t="shared" si="92"/>
        <v>1138.5999999999999</v>
      </c>
      <c r="K217" s="122">
        <f t="shared" si="93"/>
        <v>1315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43.4</v>
      </c>
      <c r="D218" s="21">
        <f t="shared" si="87"/>
        <v>1145.2</v>
      </c>
      <c r="E218" s="35">
        <f t="shared" si="88"/>
        <v>176.40000000000003</v>
      </c>
      <c r="F218" s="38">
        <f t="shared" si="89"/>
        <v>1321.6000000000001</v>
      </c>
      <c r="G218" s="38">
        <f t="shared" si="90"/>
        <v>1322</v>
      </c>
      <c r="H218" s="38">
        <f t="shared" si="91"/>
        <v>1322</v>
      </c>
      <c r="I218" s="50">
        <f t="shared" si="94"/>
        <v>0.39999999999986358</v>
      </c>
      <c r="J218" s="42">
        <f t="shared" si="92"/>
        <v>1145.5999999999999</v>
      </c>
      <c r="K218" s="122">
        <f t="shared" si="93"/>
        <v>1322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54.5</v>
      </c>
      <c r="D219" s="21">
        <f t="shared" si="87"/>
        <v>1156.3</v>
      </c>
      <c r="E219" s="35">
        <f t="shared" si="88"/>
        <v>176.40000000000003</v>
      </c>
      <c r="F219" s="38">
        <f t="shared" si="89"/>
        <v>1332.7</v>
      </c>
      <c r="G219" s="38">
        <f t="shared" si="90"/>
        <v>1333</v>
      </c>
      <c r="H219" s="38">
        <f t="shared" si="91"/>
        <v>1333</v>
      </c>
      <c r="I219" s="50">
        <f t="shared" si="94"/>
        <v>0.29999999999995453</v>
      </c>
      <c r="J219" s="42">
        <f t="shared" si="92"/>
        <v>1156.5999999999999</v>
      </c>
      <c r="K219" s="122">
        <f t="shared" si="93"/>
        <v>1333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71.7</v>
      </c>
      <c r="D220" s="21">
        <f t="shared" si="87"/>
        <v>1173.5</v>
      </c>
      <c r="E220" s="35">
        <f t="shared" si="88"/>
        <v>176.40000000000003</v>
      </c>
      <c r="F220" s="38">
        <f t="shared" si="89"/>
        <v>1349.9</v>
      </c>
      <c r="G220" s="38">
        <f t="shared" si="90"/>
        <v>1350</v>
      </c>
      <c r="H220" s="38">
        <f t="shared" si="91"/>
        <v>1350</v>
      </c>
      <c r="I220" s="50">
        <f t="shared" si="94"/>
        <v>9.9999999999909051E-2</v>
      </c>
      <c r="J220" s="42">
        <f t="shared" si="92"/>
        <v>1173.5999999999999</v>
      </c>
      <c r="K220" s="122">
        <f t="shared" si="93"/>
        <v>1350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78.8</v>
      </c>
      <c r="D221" s="21">
        <f t="shared" si="87"/>
        <v>1180.5999999999999</v>
      </c>
      <c r="E221" s="35">
        <f t="shared" si="88"/>
        <v>176.40000000000003</v>
      </c>
      <c r="F221" s="38">
        <f t="shared" si="89"/>
        <v>1357</v>
      </c>
      <c r="G221" s="38">
        <f t="shared" si="90"/>
        <v>1357</v>
      </c>
      <c r="H221" s="38">
        <f t="shared" si="91"/>
        <v>1357</v>
      </c>
      <c r="I221" s="50">
        <f t="shared" si="94"/>
        <v>0</v>
      </c>
      <c r="J221" s="42">
        <f t="shared" si="92"/>
        <v>1180.5999999999999</v>
      </c>
      <c r="K221" s="122">
        <f t="shared" si="93"/>
        <v>1357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93</v>
      </c>
      <c r="D222" s="21">
        <f t="shared" si="87"/>
        <v>1194.8</v>
      </c>
      <c r="E222" s="35">
        <f t="shared" si="88"/>
        <v>176.40000000000003</v>
      </c>
      <c r="F222" s="38">
        <f t="shared" si="89"/>
        <v>1371.2</v>
      </c>
      <c r="G222" s="38">
        <f t="shared" si="90"/>
        <v>1371</v>
      </c>
      <c r="H222" s="38">
        <f t="shared" si="91"/>
        <v>1371</v>
      </c>
      <c r="I222" s="50">
        <f t="shared" si="94"/>
        <v>-0.20000000000004547</v>
      </c>
      <c r="J222" s="42">
        <f t="shared" si="92"/>
        <v>1194.5999999999999</v>
      </c>
      <c r="K222" s="122">
        <f t="shared" si="93"/>
        <v>1371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110.1</v>
      </c>
      <c r="D223" s="21">
        <f t="shared" si="87"/>
        <v>1211.8999999999999</v>
      </c>
      <c r="E223" s="35">
        <f t="shared" si="88"/>
        <v>176.40000000000003</v>
      </c>
      <c r="F223" s="38">
        <f t="shared" si="89"/>
        <v>1388.3</v>
      </c>
      <c r="G223" s="38">
        <f t="shared" si="90"/>
        <v>1388</v>
      </c>
      <c r="H223" s="38">
        <f t="shared" si="91"/>
        <v>1388</v>
      </c>
      <c r="I223" s="50">
        <f t="shared" si="94"/>
        <v>-0.29999999999995453</v>
      </c>
      <c r="J223" s="42">
        <f t="shared" si="92"/>
        <v>1211.5999999999999</v>
      </c>
      <c r="K223" s="122">
        <f t="shared" si="93"/>
        <v>1388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111.1</v>
      </c>
      <c r="D224" s="21">
        <f t="shared" si="87"/>
        <v>1212.8999999999999</v>
      </c>
      <c r="E224" s="35">
        <f t="shared" si="88"/>
        <v>176.40000000000003</v>
      </c>
      <c r="F224" s="38">
        <f t="shared" si="89"/>
        <v>1389.3</v>
      </c>
      <c r="G224" s="38">
        <f t="shared" si="90"/>
        <v>1389</v>
      </c>
      <c r="H224" s="38">
        <f t="shared" si="91"/>
        <v>1389</v>
      </c>
      <c r="I224" s="50">
        <f t="shared" si="94"/>
        <v>-0.29999999999995453</v>
      </c>
      <c r="J224" s="42">
        <f t="shared" si="92"/>
        <v>1212.5999999999999</v>
      </c>
      <c r="K224" s="122">
        <f t="shared" si="93"/>
        <v>1389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1101.8</v>
      </c>
      <c r="C227" s="67">
        <f t="shared" ref="C227:C233" si="95">C70</f>
        <v>64.7</v>
      </c>
      <c r="D227" s="21">
        <f t="shared" ref="D227:D233" si="96">$B$174+C227</f>
        <v>1166.5</v>
      </c>
      <c r="E227" s="35">
        <f t="shared" ref="E227:E233" si="97">$E$17</f>
        <v>176.40000000000003</v>
      </c>
      <c r="F227" s="38">
        <f t="shared" ref="F227:F233" si="98">D227+E227</f>
        <v>1342.9</v>
      </c>
      <c r="G227" s="38">
        <f t="shared" ref="G227:G233" si="99">ROUND(((F227*10)+0.4)/10,0)</f>
        <v>1343</v>
      </c>
      <c r="H227" s="38">
        <f t="shared" ref="H227:H233" si="100">IF(FLOOR(G227,1)&lt;1000,FLOOR(G227,1),FLOOR((G227),1))</f>
        <v>1343</v>
      </c>
      <c r="I227" s="51">
        <f t="shared" si="74"/>
        <v>9.9999999999909051E-2</v>
      </c>
      <c r="J227" s="42">
        <f t="shared" ref="J227:J233" si="101">I227+D227</f>
        <v>1166.5999999999999</v>
      </c>
      <c r="K227" s="123">
        <f t="shared" ref="K227:K233" si="102">H227</f>
        <v>1343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88</v>
      </c>
      <c r="D228" s="21">
        <f t="shared" si="96"/>
        <v>1189.8</v>
      </c>
      <c r="E228" s="35">
        <f t="shared" si="97"/>
        <v>176.40000000000003</v>
      </c>
      <c r="F228" s="38">
        <f t="shared" si="98"/>
        <v>1366.2</v>
      </c>
      <c r="G228" s="38">
        <f t="shared" si="99"/>
        <v>1366</v>
      </c>
      <c r="H228" s="38">
        <f t="shared" si="100"/>
        <v>1366</v>
      </c>
      <c r="I228" s="51">
        <f t="shared" si="74"/>
        <v>-0.20000000000004547</v>
      </c>
      <c r="J228" s="42">
        <f t="shared" si="101"/>
        <v>1189.5999999999999</v>
      </c>
      <c r="K228" s="123">
        <f t="shared" si="102"/>
        <v>1366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100.7</v>
      </c>
      <c r="D229" s="21">
        <f t="shared" si="96"/>
        <v>1202.5</v>
      </c>
      <c r="E229" s="35">
        <f t="shared" si="97"/>
        <v>176.40000000000003</v>
      </c>
      <c r="F229" s="38">
        <f t="shared" si="98"/>
        <v>1378.9</v>
      </c>
      <c r="G229" s="38">
        <f t="shared" si="99"/>
        <v>1379</v>
      </c>
      <c r="H229" s="38">
        <f t="shared" si="100"/>
        <v>1379</v>
      </c>
      <c r="I229" s="51">
        <f t="shared" si="74"/>
        <v>9.9999999999909051E-2</v>
      </c>
      <c r="J229" s="42">
        <f t="shared" si="101"/>
        <v>1202.5999999999999</v>
      </c>
      <c r="K229" s="123">
        <f t="shared" si="102"/>
        <v>1379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99.2</v>
      </c>
      <c r="D230" s="21">
        <f t="shared" si="96"/>
        <v>1201</v>
      </c>
      <c r="E230" s="35">
        <f t="shared" si="97"/>
        <v>176.40000000000003</v>
      </c>
      <c r="F230" s="38">
        <f t="shared" si="98"/>
        <v>1377.4</v>
      </c>
      <c r="G230" s="38">
        <f t="shared" si="99"/>
        <v>1377</v>
      </c>
      <c r="H230" s="38">
        <f t="shared" si="100"/>
        <v>1377</v>
      </c>
      <c r="I230" s="51">
        <f t="shared" si="74"/>
        <v>-0.40000000000009095</v>
      </c>
      <c r="J230" s="42">
        <f t="shared" si="101"/>
        <v>1200.5999999999999</v>
      </c>
      <c r="K230" s="123">
        <f t="shared" si="102"/>
        <v>1377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103.5</v>
      </c>
      <c r="D231" s="21">
        <f t="shared" si="96"/>
        <v>1205.3</v>
      </c>
      <c r="E231" s="35">
        <f t="shared" si="97"/>
        <v>176.40000000000003</v>
      </c>
      <c r="F231" s="38">
        <f t="shared" si="98"/>
        <v>1381.7</v>
      </c>
      <c r="G231" s="38">
        <f t="shared" si="99"/>
        <v>1382</v>
      </c>
      <c r="H231" s="38">
        <f t="shared" si="100"/>
        <v>1382</v>
      </c>
      <c r="I231" s="51">
        <f t="shared" si="74"/>
        <v>0.29999999999995453</v>
      </c>
      <c r="J231" s="42">
        <f t="shared" si="101"/>
        <v>1205.5999999999999</v>
      </c>
      <c r="K231" s="123">
        <f t="shared" si="102"/>
        <v>1382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103.5</v>
      </c>
      <c r="D232" s="21">
        <f t="shared" si="96"/>
        <v>1205.3</v>
      </c>
      <c r="E232" s="35">
        <f t="shared" si="97"/>
        <v>176.40000000000003</v>
      </c>
      <c r="F232" s="38">
        <f t="shared" si="98"/>
        <v>1381.7</v>
      </c>
      <c r="G232" s="38">
        <f t="shared" si="99"/>
        <v>1382</v>
      </c>
      <c r="H232" s="38">
        <f t="shared" si="100"/>
        <v>1382</v>
      </c>
      <c r="I232" s="51">
        <f t="shared" si="74"/>
        <v>0.29999999999995453</v>
      </c>
      <c r="J232" s="42">
        <f t="shared" si="101"/>
        <v>1205.5999999999999</v>
      </c>
      <c r="K232" s="123">
        <f t="shared" si="102"/>
        <v>1382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115</v>
      </c>
      <c r="D233" s="21">
        <f t="shared" si="96"/>
        <v>1216.8</v>
      </c>
      <c r="E233" s="35">
        <f t="shared" si="97"/>
        <v>176.40000000000003</v>
      </c>
      <c r="F233" s="38">
        <f t="shared" si="98"/>
        <v>1393.2</v>
      </c>
      <c r="G233" s="38">
        <f t="shared" si="99"/>
        <v>1393</v>
      </c>
      <c r="H233" s="38">
        <f t="shared" si="100"/>
        <v>1393</v>
      </c>
      <c r="I233" s="51">
        <f t="shared" si="74"/>
        <v>-0.20000000000004547</v>
      </c>
      <c r="J233" s="42">
        <f t="shared" si="101"/>
        <v>1216.5999999999999</v>
      </c>
      <c r="K233" s="123">
        <f t="shared" si="102"/>
        <v>1393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A2" sqref="A1:F1048576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42829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1937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1948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1956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1970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1989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2015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2037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2082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2123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2161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2198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2336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2177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2241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2232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2037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2232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1972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1997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1986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2000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2033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2024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2048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2063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2077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2016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2027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2059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2097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2125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2159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2184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2234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2253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2282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2261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2246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2308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2059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2097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2159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2184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2234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2253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2282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2308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2085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2130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2163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2158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2172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2172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2202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193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M37" sqref="M37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42829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1269</v>
      </c>
      <c r="D38" s="321">
        <f>Petrol!K96</f>
        <v>1281</v>
      </c>
      <c r="E38" s="321">
        <f>C38</f>
        <v>1269</v>
      </c>
      <c r="F38" s="321">
        <f>Petrol!K174</f>
        <v>1281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1274</v>
      </c>
      <c r="D39" s="321">
        <f>Petrol!K97</f>
        <v>1286</v>
      </c>
      <c r="E39" s="321">
        <f t="shared" ref="E39:E62" si="0">C39</f>
        <v>1274</v>
      </c>
      <c r="F39" s="321">
        <f>Petrol!K175</f>
        <v>1286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1278</v>
      </c>
      <c r="D40" s="321">
        <f>Petrol!K98</f>
        <v>1290</v>
      </c>
      <c r="E40" s="321">
        <f t="shared" si="0"/>
        <v>1278</v>
      </c>
      <c r="F40" s="321">
        <f>Petrol!K176</f>
        <v>1290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1283</v>
      </c>
      <c r="D41" s="321">
        <f>Petrol!K99</f>
        <v>1295</v>
      </c>
      <c r="E41" s="321">
        <f t="shared" si="0"/>
        <v>1283</v>
      </c>
      <c r="F41" s="321">
        <f>Petrol!K177</f>
        <v>1295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1291</v>
      </c>
      <c r="D42" s="321">
        <f>Petrol!K100</f>
        <v>1303</v>
      </c>
      <c r="E42" s="321">
        <f t="shared" si="0"/>
        <v>1291</v>
      </c>
      <c r="F42" s="321">
        <f>Petrol!K178</f>
        <v>1303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1302</v>
      </c>
      <c r="D43" s="321">
        <f>Petrol!K101</f>
        <v>1314</v>
      </c>
      <c r="E43" s="321">
        <f t="shared" si="0"/>
        <v>1302</v>
      </c>
      <c r="F43" s="321">
        <f>Petrol!K179</f>
        <v>1314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1311</v>
      </c>
      <c r="D44" s="321">
        <f>Petrol!K102</f>
        <v>1333</v>
      </c>
      <c r="E44" s="321">
        <f t="shared" si="0"/>
        <v>1311</v>
      </c>
      <c r="F44" s="321">
        <f>Petrol!K180</f>
        <v>1323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1330</v>
      </c>
      <c r="D45" s="321">
        <f>Petrol!K103</f>
        <v>1352</v>
      </c>
      <c r="E45" s="321">
        <f t="shared" si="0"/>
        <v>1330</v>
      </c>
      <c r="F45" s="321">
        <f>Petrol!K181</f>
        <v>1342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1349</v>
      </c>
      <c r="D46" s="321">
        <f>Petrol!K104</f>
        <v>1371</v>
      </c>
      <c r="E46" s="321">
        <f t="shared" si="0"/>
        <v>1349</v>
      </c>
      <c r="F46" s="321">
        <f>Petrol!K182</f>
        <v>1361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1362</v>
      </c>
      <c r="D47" s="321">
        <f>Petrol!K105</f>
        <v>1384</v>
      </c>
      <c r="E47" s="321">
        <f t="shared" si="0"/>
        <v>1362</v>
      </c>
      <c r="F47" s="321">
        <f>Petrol!K183</f>
        <v>1374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1367</v>
      </c>
      <c r="D48" s="321">
        <f>Petrol!K106</f>
        <v>1389</v>
      </c>
      <c r="E48" s="321">
        <f t="shared" si="0"/>
        <v>1367</v>
      </c>
      <c r="F48" s="321">
        <f>Petrol!K184</f>
        <v>1379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1369</v>
      </c>
      <c r="D49" s="321">
        <f>Petrol!K107</f>
        <v>1391</v>
      </c>
      <c r="E49" s="321">
        <f t="shared" si="0"/>
        <v>1369</v>
      </c>
      <c r="F49" s="321">
        <f>Petrol!K185</f>
        <v>1381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1364</v>
      </c>
      <c r="D50" s="321">
        <f>Petrol!K108</f>
        <v>1386</v>
      </c>
      <c r="E50" s="321">
        <f t="shared" si="0"/>
        <v>1364</v>
      </c>
      <c r="F50" s="321">
        <f>Petrol!K186</f>
        <v>1376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1381</v>
      </c>
      <c r="D51" s="321">
        <f>Petrol!K109</f>
        <v>1403</v>
      </c>
      <c r="E51" s="321">
        <f t="shared" si="0"/>
        <v>1381</v>
      </c>
      <c r="F51" s="321">
        <f>Petrol!K187</f>
        <v>1393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1389</v>
      </c>
      <c r="D52" s="321">
        <f>Petrol!K110</f>
        <v>1411</v>
      </c>
      <c r="E52" s="321">
        <f t="shared" si="0"/>
        <v>1389</v>
      </c>
      <c r="F52" s="321">
        <f>Petrol!K188</f>
        <v>1401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1311</v>
      </c>
      <c r="D53" s="321">
        <f>Petrol!K111</f>
        <v>1323</v>
      </c>
      <c r="E53" s="321">
        <f t="shared" si="0"/>
        <v>1311</v>
      </c>
      <c r="F53" s="321">
        <f>Petrol!K189</f>
        <v>1323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1389</v>
      </c>
      <c r="D54" s="321">
        <f>Petrol!K112</f>
        <v>1401</v>
      </c>
      <c r="E54" s="321">
        <f t="shared" si="0"/>
        <v>1389</v>
      </c>
      <c r="F54" s="321">
        <f>Petrol!K190</f>
        <v>1401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1284</v>
      </c>
      <c r="D55" s="321">
        <f>Petrol!K115</f>
        <v>1296</v>
      </c>
      <c r="E55" s="321">
        <f t="shared" si="0"/>
        <v>1284</v>
      </c>
      <c r="F55" s="321">
        <f>Petrol!K193</f>
        <v>1296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1294</v>
      </c>
      <c r="D56" s="321">
        <f>Petrol!K116</f>
        <v>1306</v>
      </c>
      <c r="E56" s="321">
        <f t="shared" si="0"/>
        <v>1294</v>
      </c>
      <c r="F56" s="321">
        <f>Petrol!K194</f>
        <v>1306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1288</v>
      </c>
      <c r="D57" s="321">
        <f>Petrol!K117</f>
        <v>1300</v>
      </c>
      <c r="E57" s="321">
        <f t="shared" si="0"/>
        <v>1288</v>
      </c>
      <c r="F57" s="321">
        <f>Petrol!K195</f>
        <v>1300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1297</v>
      </c>
      <c r="D58" s="321">
        <f>Petrol!K118</f>
        <v>1309</v>
      </c>
      <c r="E58" s="321">
        <f t="shared" si="0"/>
        <v>1297</v>
      </c>
      <c r="F58" s="321">
        <f>Petrol!K196</f>
        <v>1309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1309</v>
      </c>
      <c r="D59" s="321">
        <f>Petrol!K119</f>
        <v>1321</v>
      </c>
      <c r="E59" s="321">
        <f t="shared" si="0"/>
        <v>1309</v>
      </c>
      <c r="F59" s="321">
        <f>Petrol!K197</f>
        <v>1321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1306</v>
      </c>
      <c r="D60" s="321">
        <f>Petrol!K120</f>
        <v>1318</v>
      </c>
      <c r="E60" s="321">
        <f t="shared" si="0"/>
        <v>1306</v>
      </c>
      <c r="F60" s="321">
        <f>Petrol!K198</f>
        <v>1318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1317</v>
      </c>
      <c r="D61" s="321">
        <f>Petrol!K121</f>
        <v>1329</v>
      </c>
      <c r="E61" s="321">
        <f t="shared" si="0"/>
        <v>1317</v>
      </c>
      <c r="F61" s="321">
        <f>Petrol!K199</f>
        <v>1329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1321</v>
      </c>
      <c r="D62" s="321">
        <f>Petrol!K122</f>
        <v>1333</v>
      </c>
      <c r="E62" s="321">
        <f t="shared" si="0"/>
        <v>1321</v>
      </c>
      <c r="F62" s="321">
        <f>Petrol!K200</f>
        <v>1333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1331</v>
      </c>
      <c r="D68" s="321">
        <f>Petrol!K123</f>
        <v>1343</v>
      </c>
      <c r="E68" s="324">
        <f>C68</f>
        <v>1331</v>
      </c>
      <c r="F68" s="323">
        <f>Petrol!K201</f>
        <v>1343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1278</v>
      </c>
      <c r="D69" s="321">
        <f>Petrol!K126</f>
        <v>1290</v>
      </c>
      <c r="E69" s="324">
        <f t="shared" ref="E69:E96" si="1">C69</f>
        <v>1278</v>
      </c>
      <c r="F69" s="323">
        <f>Petrol!K204</f>
        <v>1290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1295</v>
      </c>
      <c r="D70" s="321">
        <f>Petrol!K127</f>
        <v>1307</v>
      </c>
      <c r="E70" s="324">
        <f t="shared" si="1"/>
        <v>1295</v>
      </c>
      <c r="F70" s="323">
        <f>Petrol!K205</f>
        <v>1307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1303</v>
      </c>
      <c r="D71" s="321">
        <f>Petrol!K128</f>
        <v>1325</v>
      </c>
      <c r="E71" s="324">
        <f t="shared" si="1"/>
        <v>1303</v>
      </c>
      <c r="F71" s="323">
        <f>Petrol!K206</f>
        <v>1315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1310</v>
      </c>
      <c r="D72" s="321">
        <f>Petrol!K129</f>
        <v>1332</v>
      </c>
      <c r="E72" s="324">
        <f t="shared" si="1"/>
        <v>1310</v>
      </c>
      <c r="F72" s="323">
        <f>Petrol!K207</f>
        <v>1322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1308</v>
      </c>
      <c r="D73" s="321">
        <f>Petrol!K130</f>
        <v>1330</v>
      </c>
      <c r="E73" s="324">
        <f t="shared" si="1"/>
        <v>1308</v>
      </c>
      <c r="F73" s="323">
        <f>Petrol!K208</f>
        <v>1320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1321</v>
      </c>
      <c r="D74" s="321">
        <f>Petrol!K131</f>
        <v>1343</v>
      </c>
      <c r="E74" s="324">
        <f t="shared" si="1"/>
        <v>1321</v>
      </c>
      <c r="F74" s="323">
        <f>Petrol!K209</f>
        <v>1333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1338</v>
      </c>
      <c r="D75" s="321">
        <f>Petrol!K132</f>
        <v>1360</v>
      </c>
      <c r="E75" s="324">
        <f t="shared" si="1"/>
        <v>1338</v>
      </c>
      <c r="F75" s="323">
        <f>Petrol!K210</f>
        <v>1350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1345</v>
      </c>
      <c r="D76" s="321">
        <f>Petrol!K133</f>
        <v>1367</v>
      </c>
      <c r="E76" s="324">
        <f t="shared" si="1"/>
        <v>1345</v>
      </c>
      <c r="F76" s="323">
        <f>Petrol!K211</f>
        <v>1357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1359</v>
      </c>
      <c r="D77" s="321">
        <f>Petrol!K134</f>
        <v>1381</v>
      </c>
      <c r="E77" s="324">
        <f t="shared" si="1"/>
        <v>1359</v>
      </c>
      <c r="F77" s="323">
        <f>Petrol!K212</f>
        <v>1371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1376</v>
      </c>
      <c r="D78" s="321">
        <f>Petrol!K135</f>
        <v>1398</v>
      </c>
      <c r="E78" s="324">
        <f t="shared" si="1"/>
        <v>1376</v>
      </c>
      <c r="F78" s="323">
        <f>Petrol!K213</f>
        <v>1388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1363</v>
      </c>
      <c r="D79" s="321">
        <f>Petrol!K136</f>
        <v>1385</v>
      </c>
      <c r="E79" s="324">
        <f t="shared" si="1"/>
        <v>1363</v>
      </c>
      <c r="F79" s="323">
        <f>Petrol!K214</f>
        <v>1375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1362</v>
      </c>
      <c r="D80" s="321">
        <f>Petrol!K137</f>
        <v>1384</v>
      </c>
      <c r="E80" s="324">
        <f t="shared" si="1"/>
        <v>1362</v>
      </c>
      <c r="F80" s="323">
        <f>Petrol!K215</f>
        <v>1374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1377</v>
      </c>
      <c r="D81" s="321">
        <f>Petrol!K138</f>
        <v>1399</v>
      </c>
      <c r="E81" s="324">
        <f t="shared" si="1"/>
        <v>1377</v>
      </c>
      <c r="F81" s="323">
        <f>Petrol!K216</f>
        <v>1389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1303</v>
      </c>
      <c r="D82" s="321">
        <f>Petrol!K139</f>
        <v>1315</v>
      </c>
      <c r="E82" s="324">
        <f t="shared" si="1"/>
        <v>1303</v>
      </c>
      <c r="F82" s="323">
        <f>Petrol!K217</f>
        <v>1315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1310</v>
      </c>
      <c r="D83" s="321">
        <f>Petrol!K140</f>
        <v>1322</v>
      </c>
      <c r="E83" s="324">
        <f t="shared" si="1"/>
        <v>1310</v>
      </c>
      <c r="F83" s="323">
        <f>Petrol!K218</f>
        <v>1322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1321</v>
      </c>
      <c r="D84" s="321">
        <f>Petrol!K141</f>
        <v>1333</v>
      </c>
      <c r="E84" s="324">
        <f t="shared" si="1"/>
        <v>1321</v>
      </c>
      <c r="F84" s="323">
        <f>Petrol!K219</f>
        <v>1333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1338</v>
      </c>
      <c r="D85" s="321">
        <f>Petrol!K142</f>
        <v>1350</v>
      </c>
      <c r="E85" s="324">
        <f t="shared" si="1"/>
        <v>1338</v>
      </c>
      <c r="F85" s="323">
        <f>Petrol!K220</f>
        <v>1350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1345</v>
      </c>
      <c r="D86" s="321">
        <f>Petrol!K143</f>
        <v>1357</v>
      </c>
      <c r="E86" s="324">
        <f t="shared" si="1"/>
        <v>1345</v>
      </c>
      <c r="F86" s="323">
        <f>Petrol!K221</f>
        <v>1357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1359</v>
      </c>
      <c r="D87" s="321">
        <f>Petrol!K144</f>
        <v>1371</v>
      </c>
      <c r="E87" s="324">
        <f t="shared" si="1"/>
        <v>1359</v>
      </c>
      <c r="F87" s="323">
        <f>Petrol!K222</f>
        <v>1371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1376</v>
      </c>
      <c r="D88" s="321">
        <f>Petrol!K145</f>
        <v>1388</v>
      </c>
      <c r="E88" s="324">
        <f t="shared" si="1"/>
        <v>1376</v>
      </c>
      <c r="F88" s="323">
        <f>Petrol!K223</f>
        <v>1388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1377</v>
      </c>
      <c r="D89" s="321">
        <f>Petrol!K146</f>
        <v>1389</v>
      </c>
      <c r="E89" s="324">
        <f t="shared" si="1"/>
        <v>1377</v>
      </c>
      <c r="F89" s="323">
        <f>Petrol!K224</f>
        <v>1389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1331</v>
      </c>
      <c r="D90" s="321">
        <f>Petrol!K149</f>
        <v>1343</v>
      </c>
      <c r="E90" s="324">
        <f t="shared" si="1"/>
        <v>1331</v>
      </c>
      <c r="F90" s="323">
        <f>Petrol!K227</f>
        <v>1343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1354</v>
      </c>
      <c r="D91" s="321">
        <f>Petrol!K150</f>
        <v>1366</v>
      </c>
      <c r="E91" s="324">
        <f t="shared" si="1"/>
        <v>1354</v>
      </c>
      <c r="F91" s="323">
        <f>Petrol!K228</f>
        <v>1366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1367</v>
      </c>
      <c r="D92" s="321">
        <f>Petrol!K151</f>
        <v>1379</v>
      </c>
      <c r="E92" s="324">
        <f t="shared" si="1"/>
        <v>1367</v>
      </c>
      <c r="F92" s="323">
        <f>Petrol!K229</f>
        <v>1379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1365</v>
      </c>
      <c r="D93" s="321">
        <f>Petrol!K152</f>
        <v>1377</v>
      </c>
      <c r="E93" s="324">
        <f t="shared" si="1"/>
        <v>1365</v>
      </c>
      <c r="F93" s="323">
        <f>Petrol!K230</f>
        <v>1377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1370</v>
      </c>
      <c r="D94" s="321">
        <f>Petrol!K153</f>
        <v>1382</v>
      </c>
      <c r="E94" s="324">
        <f t="shared" si="1"/>
        <v>1370</v>
      </c>
      <c r="F94" s="323">
        <f>Petrol!K231</f>
        <v>1382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1370</v>
      </c>
      <c r="D95" s="321">
        <f>Petrol!K154</f>
        <v>1382</v>
      </c>
      <c r="E95" s="324">
        <f t="shared" si="1"/>
        <v>1370</v>
      </c>
      <c r="F95" s="323">
        <f>Petrol!K232</f>
        <v>1382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1381</v>
      </c>
      <c r="D96" s="321">
        <f>Petrol!K155</f>
        <v>1393</v>
      </c>
      <c r="E96" s="324">
        <f t="shared" si="1"/>
        <v>1381</v>
      </c>
      <c r="F96" s="323">
        <f>Petrol!K233</f>
        <v>1393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194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2017-01-27T16:23:22Z</cp:lastPrinted>
  <dcterms:created xsi:type="dcterms:W3CDTF">1999-04-30T13:31:58Z</dcterms:created>
  <dcterms:modified xsi:type="dcterms:W3CDTF">2017-04-04T07:18:28Z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